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https://raingroupsalestraining.sharepoint.com/sites/RainUs/Shared Documents/Products/02. Programs/02. VILT and ILT/02. Final Mod Blocks &amp; Master Files/588 - Sales Forecasting and Pipeline Management/05. Tools and Resources/"/>
    </mc:Choice>
  </mc:AlternateContent>
  <xr:revisionPtr revIDLastSave="1053" documentId="13_ncr:1_{A7D7FE30-6201-3944-A747-1605F7BB3EFB}" xr6:coauthVersionLast="47" xr6:coauthVersionMax="47" xr10:uidLastSave="{21893B72-06B0-AA42-9C60-62E317A6144D}"/>
  <bookViews>
    <workbookView xWindow="0" yWindow="740" windowWidth="30240" windowHeight="18900" xr2:uid="{00000000-000D-0000-FFFF-FFFF00000000}"/>
  </bookViews>
  <sheets>
    <sheet name="Pipeline Tool" sheetId="10" r:id="rId1"/>
    <sheet name="Pipeline Tool Example" sheetId="7" r:id="rId2"/>
    <sheet name="Currency List" sheetId="11" state="hidden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6" i="10" l="1"/>
  <c r="E116" i="10"/>
  <c r="D116" i="10"/>
  <c r="C116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J63" i="10"/>
  <c r="I63" i="10"/>
  <c r="P20" i="10"/>
  <c r="O13" i="10"/>
  <c r="P13" i="10"/>
  <c r="O14" i="10"/>
  <c r="P14" i="10"/>
  <c r="O15" i="10"/>
  <c r="P15" i="10"/>
  <c r="O16" i="10"/>
  <c r="P16" i="10"/>
  <c r="P17" i="10"/>
  <c r="P23" i="10"/>
  <c r="P29" i="10"/>
  <c r="O17" i="10"/>
  <c r="N16" i="10"/>
  <c r="N15" i="10"/>
  <c r="N14" i="10"/>
  <c r="N13" i="10"/>
  <c r="F116" i="7"/>
  <c r="E116" i="7"/>
  <c r="D116" i="7"/>
  <c r="C116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J63" i="7"/>
  <c r="I63" i="7"/>
  <c r="P20" i="7"/>
  <c r="O13" i="7"/>
  <c r="P13" i="7"/>
  <c r="O14" i="7"/>
  <c r="P14" i="7"/>
  <c r="O15" i="7"/>
  <c r="P15" i="7"/>
  <c r="O16" i="7"/>
  <c r="P16" i="7"/>
  <c r="P17" i="7"/>
  <c r="P23" i="7"/>
  <c r="P29" i="7"/>
  <c r="O17" i="7"/>
  <c r="N16" i="7"/>
  <c r="N15" i="7"/>
  <c r="N14" i="7"/>
  <c r="N13" i="7"/>
</calcChain>
</file>

<file path=xl/sharedStrings.xml><?xml version="1.0" encoding="utf-8"?>
<sst xmlns="http://schemas.openxmlformats.org/spreadsheetml/2006/main" count="394" uniqueCount="231">
  <si>
    <t>www.rainsalestraining.com</t>
  </si>
  <si>
    <t>PIPELINE REVIEW TOOL</t>
  </si>
  <si>
    <t>New Business Pipeline Analysis</t>
  </si>
  <si>
    <t>Existing Accounts Revenue Analysis</t>
  </si>
  <si>
    <t>Forecast and Gap Calculations</t>
  </si>
  <si>
    <t>About the Pipeline Review Tool</t>
  </si>
  <si>
    <t>New Business From Pipeline</t>
  </si>
  <si>
    <t>Stage</t>
  </si>
  <si>
    <t>Needs Discovery</t>
  </si>
  <si>
    <t>Solution Crafting</t>
  </si>
  <si>
    <t>Proposal</t>
  </si>
  <si>
    <t>Verbal Acceptance</t>
  </si>
  <si>
    <t>Account</t>
  </si>
  <si>
    <t>% Likely</t>
  </si>
  <si>
    <t>Weighted Average</t>
  </si>
  <si>
    <t>Total Pipeline</t>
  </si>
  <si>
    <t>This tool is designed to demonstrate the basis of how a pipeline works. It considers:</t>
  </si>
  <si>
    <t>% of close</t>
  </si>
  <si>
    <t>Acct 1</t>
  </si>
  <si>
    <t>•  Active opportunities in the pipeline</t>
  </si>
  <si>
    <t>Acct 2</t>
  </si>
  <si>
    <t>•  Accounts and account revenue expectations</t>
  </si>
  <si>
    <t>Opportunity Name</t>
  </si>
  <si>
    <t>Acct 3</t>
  </si>
  <si>
    <t>Opp 1</t>
  </si>
  <si>
    <t>Acct 4</t>
  </si>
  <si>
    <t>Opp 2</t>
  </si>
  <si>
    <t>Acct 5</t>
  </si>
  <si>
    <t>Total</t>
  </si>
  <si>
    <t>Opp 3</t>
  </si>
  <si>
    <t>Acct 6</t>
  </si>
  <si>
    <t>Opp 4</t>
  </si>
  <si>
    <t>Acct 7</t>
  </si>
  <si>
    <t>New Business from Accounts</t>
  </si>
  <si>
    <t>Opp 5</t>
  </si>
  <si>
    <t>Acct 8</t>
  </si>
  <si>
    <t>Opp 6</t>
  </si>
  <si>
    <t>Acct 9</t>
  </si>
  <si>
    <t>Opp 7</t>
  </si>
  <si>
    <t>Acct 10</t>
  </si>
  <si>
    <t>Forecast Revenue from Pipe and Accounts</t>
  </si>
  <si>
    <t>Opp 8</t>
  </si>
  <si>
    <t>Acct 11</t>
  </si>
  <si>
    <t>Opp 9</t>
  </si>
  <si>
    <t>Acct 12</t>
  </si>
  <si>
    <t>To use this tool:</t>
  </si>
  <si>
    <t>Opp 10</t>
  </si>
  <si>
    <t>Acct 13</t>
  </si>
  <si>
    <t>Annual Sales Target</t>
  </si>
  <si>
    <t>Opp 11</t>
  </si>
  <si>
    <t>Acct 14</t>
  </si>
  <si>
    <t>Opp 12</t>
  </si>
  <si>
    <t>Acct 15</t>
  </si>
  <si>
    <t>Opp 13</t>
  </si>
  <si>
    <t>Acct 16</t>
  </si>
  <si>
    <t>Gap (Sales needed, but not yet accounted for)</t>
  </si>
  <si>
    <t>Opp 14</t>
  </si>
  <si>
    <t>Acct 17</t>
  </si>
  <si>
    <t>Opp 15</t>
  </si>
  <si>
    <t>Acct 18</t>
  </si>
  <si>
    <t>Opp 16</t>
  </si>
  <si>
    <t>Acct 19</t>
  </si>
  <si>
    <t>Opp 17</t>
  </si>
  <si>
    <t>Acct 20</t>
  </si>
  <si>
    <t>Opp 18</t>
  </si>
  <si>
    <t>Acct 21</t>
  </si>
  <si>
    <t>NOTES</t>
  </si>
  <si>
    <t>Opp 19</t>
  </si>
  <si>
    <t>Acct 22</t>
  </si>
  <si>
    <t>Opp 20</t>
  </si>
  <si>
    <t>Acct 23</t>
  </si>
  <si>
    <t>Opp 21</t>
  </si>
  <si>
    <t>Acct 24</t>
  </si>
  <si>
    <t>Opp 22</t>
  </si>
  <si>
    <t>Acct 25</t>
  </si>
  <si>
    <t>Opp 23</t>
  </si>
  <si>
    <t>Acct 26</t>
  </si>
  <si>
    <t>Opp 24</t>
  </si>
  <si>
    <t>Acct 27</t>
  </si>
  <si>
    <t>Opp 25</t>
  </si>
  <si>
    <t>Acct 28</t>
  </si>
  <si>
    <t>Opp 26</t>
  </si>
  <si>
    <t>Acct 29</t>
  </si>
  <si>
    <t>Opp 27</t>
  </si>
  <si>
    <t>Acct 30</t>
  </si>
  <si>
    <t>Opp 28</t>
  </si>
  <si>
    <t>Acct 31</t>
  </si>
  <si>
    <t xml:space="preserve">Select Currency </t>
  </si>
  <si>
    <t>AUD</t>
  </si>
  <si>
    <t>Opp 29</t>
  </si>
  <si>
    <t>Acct 32</t>
  </si>
  <si>
    <t>Opp 30</t>
  </si>
  <si>
    <t>Acct 33</t>
  </si>
  <si>
    <t>Opp 31</t>
  </si>
  <si>
    <t>Acct 34</t>
  </si>
  <si>
    <t>Opp 32</t>
  </si>
  <si>
    <t>Acct 35</t>
  </si>
  <si>
    <t>Opp 33</t>
  </si>
  <si>
    <t>Acct 36</t>
  </si>
  <si>
    <t>Opp 34</t>
  </si>
  <si>
    <t>Acct 37</t>
  </si>
  <si>
    <t>Opp 35</t>
  </si>
  <si>
    <t>Acct 38</t>
  </si>
  <si>
    <t>Opp 36</t>
  </si>
  <si>
    <t>Acct 39</t>
  </si>
  <si>
    <t>Opp 37</t>
  </si>
  <si>
    <t>Acct 40</t>
  </si>
  <si>
    <t>Opp 38</t>
  </si>
  <si>
    <t>Acct 41</t>
  </si>
  <si>
    <t>Opp 39</t>
  </si>
  <si>
    <t>Acct 42</t>
  </si>
  <si>
    <t>Opp 40</t>
  </si>
  <si>
    <t>Acct 43</t>
  </si>
  <si>
    <t>Opp 41</t>
  </si>
  <si>
    <t>Acct 44</t>
  </si>
  <si>
    <t>Opp 42</t>
  </si>
  <si>
    <t>Acct 45</t>
  </si>
  <si>
    <t>Opp 43</t>
  </si>
  <si>
    <t>Acct 46</t>
  </si>
  <si>
    <t>Opp 44</t>
  </si>
  <si>
    <t>Acct 47</t>
  </si>
  <si>
    <t>Opp 45</t>
  </si>
  <si>
    <t>Acct 48</t>
  </si>
  <si>
    <t>Opp 46</t>
  </si>
  <si>
    <t>Acct 49</t>
  </si>
  <si>
    <t>Opp 47</t>
  </si>
  <si>
    <t>Acct 50</t>
  </si>
  <si>
    <t>Opp 48</t>
  </si>
  <si>
    <t>Subtotal</t>
  </si>
  <si>
    <t>Opp 49</t>
  </si>
  <si>
    <t>Opp 50</t>
  </si>
  <si>
    <t>Opp 51</t>
  </si>
  <si>
    <t>Opp 52</t>
  </si>
  <si>
    <t>Opp 53</t>
  </si>
  <si>
    <t>Opp 54</t>
  </si>
  <si>
    <t>Opp 55</t>
  </si>
  <si>
    <t>Opp 56</t>
  </si>
  <si>
    <t>Opp 57</t>
  </si>
  <si>
    <t>Opp 58</t>
  </si>
  <si>
    <t>Opp 59</t>
  </si>
  <si>
    <t>Opp 60</t>
  </si>
  <si>
    <t>Opp 61</t>
  </si>
  <si>
    <t>Opp 62</t>
  </si>
  <si>
    <t>Opp 63</t>
  </si>
  <si>
    <t>Opp 64</t>
  </si>
  <si>
    <t>Opp 65</t>
  </si>
  <si>
    <t>Opp 66</t>
  </si>
  <si>
    <t>Opp 67</t>
  </si>
  <si>
    <t>Opp 68</t>
  </si>
  <si>
    <t>Opp 69</t>
  </si>
  <si>
    <t>Opp 70</t>
  </si>
  <si>
    <t>Opp 71</t>
  </si>
  <si>
    <t>Opp 72</t>
  </si>
  <si>
    <t>Opp 73</t>
  </si>
  <si>
    <t>Opp 74</t>
  </si>
  <si>
    <t>Opp 75</t>
  </si>
  <si>
    <t>Opp 76</t>
  </si>
  <si>
    <t>Opp 77</t>
  </si>
  <si>
    <t>Opp 78</t>
  </si>
  <si>
    <t>Opp 79</t>
  </si>
  <si>
    <t>Opp 80</t>
  </si>
  <si>
    <t>Opp 81</t>
  </si>
  <si>
    <t>Opp 82</t>
  </si>
  <si>
    <t>Opp 83</t>
  </si>
  <si>
    <t>Opp 84</t>
  </si>
  <si>
    <t>Opp 85</t>
  </si>
  <si>
    <t>Opp 86</t>
  </si>
  <si>
    <t>Opp 87</t>
  </si>
  <si>
    <t>Opp 88</t>
  </si>
  <si>
    <t>Opp 89</t>
  </si>
  <si>
    <t>Opp 90</t>
  </si>
  <si>
    <t>Opp 91</t>
  </si>
  <si>
    <t>Opp 92</t>
  </si>
  <si>
    <t>Opp 93</t>
  </si>
  <si>
    <t>Opp 94</t>
  </si>
  <si>
    <t>Opp 95</t>
  </si>
  <si>
    <t>Opp 96</t>
  </si>
  <si>
    <t>Opp 97</t>
  </si>
  <si>
    <t>Opp 98</t>
  </si>
  <si>
    <t>Opp 99</t>
  </si>
  <si>
    <t>Opp 100</t>
  </si>
  <si>
    <t>Jamish Welch</t>
  </si>
  <si>
    <t>Health Food Industries</t>
  </si>
  <si>
    <t>Carrierdesk</t>
  </si>
  <si>
    <t>ABC Co.</t>
  </si>
  <si>
    <t>Amsedra</t>
  </si>
  <si>
    <t>Acme, Inc.</t>
  </si>
  <si>
    <t>Forzamezza</t>
  </si>
  <si>
    <t>Zed Industries</t>
  </si>
  <si>
    <t>Federal Gov Dept</t>
  </si>
  <si>
    <t>Quality Systems</t>
  </si>
  <si>
    <t>Blankenship</t>
  </si>
  <si>
    <t>Jamison, LLC</t>
  </si>
  <si>
    <t>Demo Doctors</t>
  </si>
  <si>
    <t>Flaherty and Company</t>
  </si>
  <si>
    <t>Classgrad Hiring</t>
  </si>
  <si>
    <t>Rogers Williams</t>
  </si>
  <si>
    <t>Staffingco, LLC</t>
  </si>
  <si>
    <t>ChemIndustries</t>
  </si>
  <si>
    <t>Sentry, Ltd.</t>
  </si>
  <si>
    <t>Big Co.</t>
  </si>
  <si>
    <t>Anderson Fletcher</t>
  </si>
  <si>
    <t>Speedsystems</t>
  </si>
  <si>
    <t>DEF Tech.</t>
  </si>
  <si>
    <t>LocalGov Department</t>
  </si>
  <si>
    <t>Exactaslice</t>
  </si>
  <si>
    <t>Terrazoom Systems</t>
  </si>
  <si>
    <t>Champion Group</t>
  </si>
  <si>
    <t>Next Up Companies</t>
  </si>
  <si>
    <t>Gabulon</t>
  </si>
  <si>
    <t>CompID IT</t>
  </si>
  <si>
    <t>Enerwell Companies</t>
  </si>
  <si>
    <t>Obtemp Weather Systems</t>
  </si>
  <si>
    <t>Measuring Devices, Inc.</t>
  </si>
  <si>
    <t>FastReader Education Co.</t>
  </si>
  <si>
    <t>NONE</t>
  </si>
  <si>
    <t>EUR</t>
  </si>
  <si>
    <t>GBP</t>
  </si>
  <si>
    <t>INR</t>
  </si>
  <si>
    <t>USD</t>
  </si>
  <si>
    <t>ZAR</t>
  </si>
  <si>
    <t>COL</t>
  </si>
  <si>
    <t>•  Input opportunities by stage, with the related revenue expectation.</t>
  </si>
  <si>
    <t>•  Adjust (as needed) the percent likelihood of close to match your  expectations of opportunities at that stage.</t>
  </si>
  <si>
    <t>While this tool is designed for demonstration purposes, it also functions as a basic template.</t>
  </si>
  <si>
    <t>•  Input current account revenue, expected account   revenue for the forecast period, revenue expectation,        and the percent likelihood of close for each account.</t>
  </si>
  <si>
    <t>When added up, it calculates a weighted average, allowing a seller or sales manager to see what revenue they can expect from their existing pipeline, and what the gap may be with new opportunities not yet accounted for.</t>
  </si>
  <si>
    <t>It will calculate Forecast Revenue from the New Business Pipeline and Existing Accounts.</t>
  </si>
  <si>
    <t>Then manually input in cell P26 the sales target for the year, which will then calculate the gap, or the sales needed that are not yet accounted for.</t>
  </si>
  <si>
    <t>Last Year Revenue</t>
  </si>
  <si>
    <t>Upcoming Year Plan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</si>
</sst>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AUD]\ #,##0"/>
    <numFmt numFmtId="166" formatCode="_-[$€-2]\ * #,##0.00_-;\-[$€-2]\ * #,##0.00_-;_-[$€-2]\ * &quot;-&quot;??_-;_-@_-"/>
    <numFmt numFmtId="167" formatCode="_-[$GBP]\ * #,##0_-;\-[$GBP]\ * #,##0_-;_-[$GBP]\ * &quot;-&quot;_-;_-@_-"/>
    <numFmt numFmtId="168" formatCode="_-[$INR]\ * #,##0_-;\-[$INR]\ * #,##0_-;_-[$INR]\ * &quot;-&quot;_-;_-@_-"/>
    <numFmt numFmtId="169" formatCode="_-[$USD]\ * #,##0_-;\-[$USD]\ * #,##0_-;_-[$USD]\ * &quot;-&quot;_-;_-@_-"/>
    <numFmt numFmtId="170" formatCode="_-[$ZAR]\ * #,##0_-;\-[$ZAR]\ * #,##0_-;_-[$ZAR]\ * &quot;-&quot;_-;_-@_-"/>
    <numFmt numFmtId="171" formatCode="_-[$COP]\ * #,##0_-;\-[$COP]\ * #,##0_-;_-[$COP]\ * &quot;-&quot;_-;_-@_-"/>
  </numFmts>
  <fonts count="18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6"/>
      <color theme="0"/>
      <name val="Century Gothic"/>
      <family val="1"/>
    </font>
    <font>
      <u/>
      <sz val="10"/>
      <color theme="10"/>
      <name val="Arial"/>
      <family val="2"/>
    </font>
    <font>
      <sz val="10"/>
      <color rgb="FF317D83"/>
      <name val="Century Gothic"/>
      <family val="1"/>
    </font>
    <font>
      <sz val="11"/>
      <color rgb="FF317D83"/>
      <name val="Century Gothic"/>
      <family val="1"/>
    </font>
    <font>
      <u/>
      <sz val="10"/>
      <color rgb="FF317D83"/>
      <name val="Century Gothic"/>
      <family val="1"/>
    </font>
    <font>
      <b/>
      <sz val="14"/>
      <color rgb="FF317D83"/>
      <name val="Century Gothic"/>
      <family val="1"/>
    </font>
    <font>
      <b/>
      <sz val="16"/>
      <color rgb="FF317D83"/>
      <name val="Century Gothic"/>
      <family val="1"/>
    </font>
    <font>
      <sz val="12"/>
      <color rgb="FF000000"/>
      <name val="Century Gothic"/>
      <family val="1"/>
    </font>
    <font>
      <b/>
      <i/>
      <sz val="12"/>
      <color rgb="FF000000"/>
      <name val="Century Gothic"/>
      <family val="1"/>
    </font>
    <font>
      <b/>
      <sz val="12"/>
      <color theme="1"/>
      <name val="Century Gothic"/>
      <family val="1"/>
    </font>
    <font>
      <b/>
      <sz val="12"/>
      <color rgb="FF000000"/>
      <name val="Century Gothic"/>
      <family val="1"/>
    </font>
    <font>
      <sz val="11"/>
      <color theme="1"/>
      <name val="Century Gothic"/>
      <family val="1"/>
    </font>
    <font>
      <b/>
      <sz val="14"/>
      <color theme="0"/>
      <name val="Century Gothic"/>
      <family val="1"/>
    </font>
    <font>
      <b/>
      <sz val="14"/>
      <color rgb="FF363636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17D8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D3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414B"/>
        <bgColor rgb="FF000000"/>
      </patternFill>
    </fill>
    <fill>
      <patternFill patternType="solid">
        <fgColor rgb="FFAABDCA"/>
        <bgColor rgb="FF000000"/>
      </patternFill>
    </fill>
  </fills>
  <borders count="15">
    <border>
      <left/>
      <right/>
      <top/>
      <bottom/>
      <diagonal/>
    </border>
    <border>
      <left style="thin">
        <color rgb="FF317D83"/>
      </left>
      <right style="thin">
        <color rgb="FF317D83"/>
      </right>
      <top style="thin">
        <color rgb="FF317D83"/>
      </top>
      <bottom style="thin">
        <color rgb="FF317D83"/>
      </bottom>
      <diagonal/>
    </border>
    <border>
      <left style="thin">
        <color rgb="FF317D83"/>
      </left>
      <right style="thin">
        <color rgb="FF317D83"/>
      </right>
      <top/>
      <bottom/>
      <diagonal/>
    </border>
    <border>
      <left/>
      <right/>
      <top style="thin">
        <color rgb="FF317D83"/>
      </top>
      <bottom/>
      <diagonal/>
    </border>
    <border>
      <left style="thin">
        <color rgb="FF317D83"/>
      </left>
      <right/>
      <top/>
      <bottom/>
      <diagonal/>
    </border>
    <border>
      <left/>
      <right style="thin">
        <color rgb="FF317D83"/>
      </right>
      <top style="thin">
        <color rgb="FF317D83"/>
      </top>
      <bottom style="thin">
        <color rgb="FF317D83"/>
      </bottom>
      <diagonal/>
    </border>
    <border>
      <left style="thin">
        <color rgb="FF317D83"/>
      </left>
      <right/>
      <top style="thin">
        <color rgb="FF317D83"/>
      </top>
      <bottom style="thin">
        <color rgb="FF317D83"/>
      </bottom>
      <diagonal/>
    </border>
    <border>
      <left style="medium">
        <color rgb="FF317D83"/>
      </left>
      <right/>
      <top style="medium">
        <color rgb="FF317D83"/>
      </top>
      <bottom/>
      <diagonal/>
    </border>
    <border>
      <left/>
      <right/>
      <top style="medium">
        <color rgb="FF317D83"/>
      </top>
      <bottom/>
      <diagonal/>
    </border>
    <border>
      <left/>
      <right style="medium">
        <color rgb="FF317D83"/>
      </right>
      <top style="medium">
        <color rgb="FF317D83"/>
      </top>
      <bottom/>
      <diagonal/>
    </border>
    <border>
      <left style="medium">
        <color rgb="FF317D83"/>
      </left>
      <right/>
      <top/>
      <bottom/>
      <diagonal/>
    </border>
    <border>
      <left/>
      <right style="medium">
        <color rgb="FF317D83"/>
      </right>
      <top/>
      <bottom/>
      <diagonal/>
    </border>
    <border>
      <left style="medium">
        <color rgb="FF317D83"/>
      </left>
      <right/>
      <top/>
      <bottom style="medium">
        <color rgb="FF317D83"/>
      </bottom>
      <diagonal/>
    </border>
    <border>
      <left/>
      <right/>
      <top/>
      <bottom style="medium">
        <color rgb="FF317D83"/>
      </bottom>
      <diagonal/>
    </border>
    <border>
      <left/>
      <right style="medium">
        <color rgb="FF317D83"/>
      </right>
      <top/>
      <bottom style="medium">
        <color rgb="FF317D8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3" borderId="0" xfId="0" applyFont="1" applyFill="1"/>
    <xf numFmtId="0" fontId="7" fillId="3" borderId="0" xfId="0" applyFont="1" applyFill="1"/>
    <xf numFmtId="0" fontId="2" fillId="0" borderId="0" xfId="0" applyFont="1" applyAlignment="1">
      <alignment horizontal="center" vertical="center"/>
    </xf>
    <xf numFmtId="0" fontId="6" fillId="3" borderId="0" xfId="0" applyFont="1" applyFill="1" applyProtection="1">
      <protection locked="0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6" fillId="3" borderId="0" xfId="0" applyFont="1" applyFill="1" applyAlignment="1" applyProtection="1">
      <alignment horizontal="center"/>
      <protection locked="0"/>
    </xf>
    <xf numFmtId="0" fontId="11" fillId="3" borderId="0" xfId="0" applyFont="1" applyFill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3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164" fontId="11" fillId="0" borderId="1" xfId="1" applyNumberFormat="1" applyFont="1" applyBorder="1" applyAlignment="1">
      <alignment vertical="center"/>
    </xf>
    <xf numFmtId="9" fontId="11" fillId="0" borderId="1" xfId="2" applyFont="1" applyBorder="1" applyAlignment="1">
      <alignment horizontal="center" vertical="center"/>
    </xf>
    <xf numFmtId="164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4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1" fillId="7" borderId="10" xfId="0" applyFont="1" applyFill="1" applyBorder="1" applyAlignment="1">
      <alignment horizontal="left" wrapText="1"/>
    </xf>
    <xf numFmtId="0" fontId="11" fillId="7" borderId="0" xfId="0" applyFont="1" applyFill="1" applyAlignment="1">
      <alignment wrapText="1"/>
    </xf>
    <xf numFmtId="0" fontId="11" fillId="7" borderId="11" xfId="0" applyFont="1" applyFill="1" applyBorder="1" applyAlignment="1">
      <alignment wrapText="1"/>
    </xf>
    <xf numFmtId="0" fontId="11" fillId="6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0" borderId="1" xfId="1" applyNumberFormat="1" applyFont="1" applyBorder="1" applyAlignment="1">
      <alignment vertical="center"/>
    </xf>
    <xf numFmtId="164" fontId="11" fillId="3" borderId="0" xfId="1" applyNumberFormat="1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4" fillId="6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164" fontId="11" fillId="3" borderId="0" xfId="1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/>
    <xf numFmtId="165" fontId="15" fillId="0" borderId="0" xfId="0" applyNumberFormat="1" applyFont="1"/>
    <xf numFmtId="166" fontId="15" fillId="0" borderId="0" xfId="0" applyNumberFormat="1" applyFont="1"/>
    <xf numFmtId="167" fontId="15" fillId="0" borderId="0" xfId="0" applyNumberFormat="1" applyFont="1"/>
    <xf numFmtId="168" fontId="15" fillId="0" borderId="0" xfId="0" applyNumberFormat="1" applyFont="1"/>
    <xf numFmtId="169" fontId="15" fillId="0" borderId="0" xfId="0" applyNumberFormat="1" applyFont="1"/>
    <xf numFmtId="170" fontId="15" fillId="0" borderId="0" xfId="0" applyNumberFormat="1" applyFont="1"/>
    <xf numFmtId="171" fontId="15" fillId="0" borderId="0" xfId="0" applyNumberFormat="1" applyFont="1"/>
    <xf numFmtId="9" fontId="14" fillId="0" borderId="1" xfId="2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7" borderId="11" xfId="0" applyFont="1" applyFill="1" applyBorder="1" applyAlignment="1">
      <alignment vertical="center"/>
    </xf>
    <xf numFmtId="0" fontId="11" fillId="7" borderId="12" xfId="0" applyFont="1" applyFill="1" applyBorder="1" applyAlignment="1">
      <alignment vertical="center"/>
    </xf>
    <xf numFmtId="0" fontId="11" fillId="7" borderId="13" xfId="0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0" fontId="16" fillId="8" borderId="0" xfId="0" applyFont="1" applyFill="1" applyAlignment="1" applyProtection="1">
      <alignment horizontal="center" vertical="center" wrapText="1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11" fillId="7" borderId="10" xfId="0" applyFont="1" applyFill="1" applyBorder="1" applyAlignment="1">
      <alignment horizontal="left" vertical="center" wrapText="1" indent="3"/>
    </xf>
    <xf numFmtId="0" fontId="11" fillId="7" borderId="0" xfId="0" applyFont="1" applyFill="1" applyAlignment="1">
      <alignment horizontal="left" vertical="center" wrapText="1" indent="3"/>
    </xf>
    <xf numFmtId="0" fontId="11" fillId="7" borderId="11" xfId="0" applyFont="1" applyFill="1" applyBorder="1" applyAlignment="1">
      <alignment horizontal="left" vertical="center" wrapText="1" indent="3"/>
    </xf>
    <xf numFmtId="0" fontId="14" fillId="5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7" borderId="10" xfId="0" applyFont="1" applyFill="1" applyBorder="1" applyAlignment="1">
      <alignment horizontal="left" vertical="top" wrapText="1" indent="3"/>
    </xf>
    <xf numFmtId="0" fontId="11" fillId="7" borderId="0" xfId="0" applyFont="1" applyFill="1" applyAlignment="1">
      <alignment horizontal="left" vertical="top" wrapText="1" indent="3"/>
    </xf>
    <xf numFmtId="0" fontId="11" fillId="7" borderId="11" xfId="0" applyFont="1" applyFill="1" applyBorder="1" applyAlignment="1">
      <alignment horizontal="left" vertical="top" wrapText="1" indent="3"/>
    </xf>
    <xf numFmtId="0" fontId="11" fillId="7" borderId="10" xfId="0" applyFont="1" applyFill="1" applyBorder="1" applyAlignment="1">
      <alignment horizontal="left" vertical="center" wrapText="1" indent="2"/>
    </xf>
    <xf numFmtId="0" fontId="11" fillId="7" borderId="0" xfId="0" applyFont="1" applyFill="1" applyAlignment="1">
      <alignment horizontal="left" vertical="center" wrapText="1" indent="2"/>
    </xf>
    <xf numFmtId="0" fontId="11" fillId="7" borderId="11" xfId="0" applyFont="1" applyFill="1" applyBorder="1" applyAlignment="1">
      <alignment horizontal="left" vertical="center" wrapText="1" indent="2"/>
    </xf>
    <xf numFmtId="0" fontId="11" fillId="7" borderId="12" xfId="0" applyFont="1" applyFill="1" applyBorder="1" applyAlignment="1">
      <alignment horizontal="left" vertical="center" wrapText="1" indent="2"/>
    </xf>
    <xf numFmtId="0" fontId="11" fillId="7" borderId="13" xfId="0" applyFont="1" applyFill="1" applyBorder="1" applyAlignment="1">
      <alignment horizontal="left" vertical="center" wrapText="1" indent="2"/>
    </xf>
    <xf numFmtId="0" fontId="11" fillId="7" borderId="14" xfId="0" applyFont="1" applyFill="1" applyBorder="1" applyAlignment="1">
      <alignment horizontal="left" vertical="center" wrapText="1" indent="2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left" wrapText="1" indent="3"/>
    </xf>
    <xf numFmtId="0" fontId="11" fillId="7" borderId="0" xfId="0" applyFont="1" applyFill="1" applyAlignment="1">
      <alignment horizontal="left" wrapText="1" indent="3"/>
    </xf>
    <xf numFmtId="0" fontId="11" fillId="7" borderId="11" xfId="0" applyFont="1" applyFill="1" applyBorder="1" applyAlignment="1">
      <alignment horizontal="left" wrapText="1" indent="3"/>
    </xf>
    <xf numFmtId="0" fontId="11" fillId="7" borderId="10" xfId="0" applyFont="1" applyFill="1" applyBorder="1" applyAlignment="1">
      <alignment horizontal="left" vertical="top" wrapText="1" indent="2"/>
    </xf>
    <xf numFmtId="0" fontId="11" fillId="7" borderId="0" xfId="0" applyFont="1" applyFill="1" applyAlignment="1">
      <alignment horizontal="left" vertical="top" wrapText="1" indent="2"/>
    </xf>
    <xf numFmtId="0" fontId="11" fillId="7" borderId="11" xfId="0" applyFont="1" applyFill="1" applyBorder="1" applyAlignment="1">
      <alignment horizontal="left" vertical="top" wrapText="1" indent="2"/>
    </xf>
    <xf numFmtId="0" fontId="12" fillId="0" borderId="6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7" borderId="10" xfId="0" applyFont="1" applyFill="1" applyBorder="1" applyAlignment="1">
      <alignment horizontal="left" vertical="center" wrapText="1" indent="1"/>
    </xf>
    <xf numFmtId="0" fontId="14" fillId="7" borderId="0" xfId="0" applyFont="1" applyFill="1" applyAlignment="1">
      <alignment horizontal="left" vertical="center" wrapText="1" indent="1"/>
    </xf>
    <xf numFmtId="0" fontId="14" fillId="7" borderId="11" xfId="0" applyFont="1" applyFill="1" applyBorder="1" applyAlignment="1">
      <alignment horizontal="left" vertical="center" wrapText="1" indent="1"/>
    </xf>
    <xf numFmtId="0" fontId="8" fillId="3" borderId="0" xfId="3" applyFont="1" applyFill="1" applyAlignment="1" applyProtection="1">
      <alignment horizontal="right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6">
    <dxf>
      <numFmt numFmtId="172" formatCode="[$$-C09]#,##0.00"/>
    </dxf>
    <dxf>
      <numFmt numFmtId="173" formatCode="#,##0.00\ [$€-1]"/>
    </dxf>
    <dxf>
      <numFmt numFmtId="4" formatCode="#,##0.00"/>
    </dxf>
    <dxf>
      <numFmt numFmtId="174" formatCode="[$£-809]#,##0.00"/>
    </dxf>
    <dxf>
      <numFmt numFmtId="175" formatCode="[$₹-4009]\ #,##0.00"/>
    </dxf>
    <dxf>
      <numFmt numFmtId="176" formatCode="[$R-1C09]#,##0.00"/>
    </dxf>
    <dxf>
      <numFmt numFmtId="177" formatCode="[$$-240A]\ #,##0.00"/>
    </dxf>
    <dxf>
      <numFmt numFmtId="178" formatCode="[$$-409]#,##0.00"/>
    </dxf>
    <dxf>
      <numFmt numFmtId="172" formatCode="[$$-C09]#,##0.00"/>
    </dxf>
    <dxf>
      <numFmt numFmtId="173" formatCode="#,##0.00\ [$€-1]"/>
    </dxf>
    <dxf>
      <numFmt numFmtId="4" formatCode="#,##0.00"/>
    </dxf>
    <dxf>
      <numFmt numFmtId="174" formatCode="[$£-809]#,##0.00"/>
    </dxf>
    <dxf>
      <numFmt numFmtId="175" formatCode="[$₹-4009]\ #,##0.00"/>
    </dxf>
    <dxf>
      <numFmt numFmtId="176" formatCode="[$R-1C09]#,##0.00"/>
    </dxf>
    <dxf>
      <numFmt numFmtId="177" formatCode="[$$-240A]\ #,##0.00"/>
    </dxf>
    <dxf>
      <numFmt numFmtId="178" formatCode="[$$-409]#,##0.00"/>
    </dxf>
  </dxfs>
  <tableStyles count="0" defaultTableStyle="TableStyleMedium2" defaultPivotStyle="PivotStyleLight16"/>
  <colors>
    <mruColors>
      <color rgb="FF317D83"/>
      <color rgb="FFC0D3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693192</xdr:colOff>
      <xdr:row>2</xdr:row>
      <xdr:rowOff>0</xdr:rowOff>
    </xdr:from>
    <xdr:to>
      <xdr:col>3</xdr:col>
      <xdr:colOff>656296</xdr:colOff>
      <xdr:row>6</xdr:row>
      <xdr:rowOff>109686</xdr:rowOff>
    </xdr:to>
    <xdr:pic>
      <xdr:nvPicPr>
        <xdr:cNvPr id="2" name="Picture 1" descr="AINGroup-color.eps">
          <a:extLst>
            <a:ext uri="{FF2B5EF4-FFF2-40B4-BE49-F238E27FC236}">
              <a16:creationId xmlns:a16="http://schemas.microsoft.com/office/drawing/2014/main" id="{6ACC61B2-A930-4546-BD18-3600679C1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092" y="330200"/>
          <a:ext cx="3290504" cy="820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693192</xdr:colOff>
      <xdr:row>2</xdr:row>
      <xdr:rowOff>0</xdr:rowOff>
    </xdr:from>
    <xdr:to>
      <xdr:col>3</xdr:col>
      <xdr:colOff>656296</xdr:colOff>
      <xdr:row>6</xdr:row>
      <xdr:rowOff>109686</xdr:rowOff>
    </xdr:to>
    <xdr:pic>
      <xdr:nvPicPr>
        <xdr:cNvPr id="3" name="Picture 2" descr="AINGroup-color.eps">
          <a:extLst>
            <a:ext uri="{FF2B5EF4-FFF2-40B4-BE49-F238E27FC236}">
              <a16:creationId xmlns:a16="http://schemas.microsoft.com/office/drawing/2014/main" id="{DB49CABB-BE90-614A-A809-6036A9F7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092" y="330200"/>
          <a:ext cx="3290504" cy="820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693192</xdr:colOff>
      <xdr:row>2</xdr:row>
      <xdr:rowOff>0</xdr:rowOff>
    </xdr:from>
    <xdr:to>
      <xdr:col>3</xdr:col>
      <xdr:colOff>656296</xdr:colOff>
      <xdr:row>6</xdr:row>
      <xdr:rowOff>109686</xdr:rowOff>
    </xdr:to>
    <xdr:pic>
      <xdr:nvPicPr>
        <xdr:cNvPr id="3" name="Picture 2" descr="AINGroup-color.eps">
          <a:extLst>
            <a:ext uri="{FF2B5EF4-FFF2-40B4-BE49-F238E27FC236}">
              <a16:creationId xmlns:a16="http://schemas.microsoft.com/office/drawing/2014/main" id="{1AF0ACD1-98AA-454F-9194-F2CDD3525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826" y="340732"/>
          <a:ext cx="3389366" cy="791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rainsalestraining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rainsalestrain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1B8A0-DFCC-ED44-B7B2-5E698F0DD5E2}">
  <dimension ref="A1:V122"/>
  <sheetViews>
    <sheetView tabSelected="1" topLeftCell="A10" zoomScale="75" zoomScaleNormal="90" workbookViewId="0">
      <selection activeCell="N32" sqref="N32:P63"/>
    </sheetView>
  </sheetViews>
  <sheetFormatPr baseColWidth="10" defaultColWidth="0" defaultRowHeight="0" customHeight="1" zeroHeight="1" x14ac:dyDescent="0.15"/>
  <cols>
    <col min="1" max="1" width="14.5" style="11" customWidth="1"/>
    <col min="2" max="2" width="28.33203125" style="2" customWidth="1"/>
    <col min="3" max="3" width="15.33203125" style="2" customWidth="1"/>
    <col min="4" max="4" width="14" style="2" customWidth="1"/>
    <col min="5" max="5" width="14.6640625" style="2" customWidth="1"/>
    <col min="6" max="6" width="13.83203125" style="2" customWidth="1"/>
    <col min="7" max="7" width="5.83203125" style="11" customWidth="1"/>
    <col min="8" max="8" width="23.33203125" style="2" customWidth="1"/>
    <col min="9" max="9" width="15.83203125" style="2" customWidth="1"/>
    <col min="10" max="10" width="15.6640625" style="2" customWidth="1"/>
    <col min="11" max="11" width="12" style="5" customWidth="1"/>
    <col min="12" max="12" width="16" style="2" customWidth="1"/>
    <col min="13" max="13" width="5.83203125" style="11" customWidth="1"/>
    <col min="14" max="14" width="20.5" style="2" customWidth="1"/>
    <col min="15" max="15" width="16.6640625" style="2" customWidth="1"/>
    <col min="16" max="16" width="18" style="2" customWidth="1"/>
    <col min="17" max="17" width="6" style="11" customWidth="1"/>
    <col min="18" max="20" width="14.5" style="11" customWidth="1"/>
    <col min="21" max="21" width="19.83203125" style="11" customWidth="1"/>
    <col min="22" max="22" width="14.5" style="11" customWidth="1"/>
    <col min="23" max="16384" width="14.5" style="2" hidden="1"/>
  </cols>
  <sheetData>
    <row r="1" spans="1:22" s="6" customFormat="1" ht="13" x14ac:dyDescent="0.15">
      <c r="B1" s="3"/>
      <c r="C1" s="3"/>
      <c r="D1" s="3"/>
      <c r="E1" s="3"/>
      <c r="F1" s="3"/>
      <c r="G1" s="3"/>
      <c r="H1" s="3"/>
      <c r="I1" s="3"/>
      <c r="J1" s="3"/>
      <c r="K1" s="7"/>
      <c r="L1" s="3"/>
      <c r="M1" s="3"/>
    </row>
    <row r="2" spans="1:22" s="6" customFormat="1" ht="13" x14ac:dyDescent="0.15">
      <c r="B2" s="3"/>
      <c r="C2" s="3"/>
      <c r="D2" s="3"/>
      <c r="E2" s="3"/>
      <c r="F2" s="3"/>
      <c r="G2" s="3"/>
      <c r="H2" s="3"/>
      <c r="I2" s="3"/>
      <c r="J2" s="3"/>
      <c r="K2" s="7"/>
      <c r="L2" s="3"/>
      <c r="M2" s="3"/>
    </row>
    <row r="3" spans="1:22" s="6" customFormat="1" ht="14" x14ac:dyDescent="0.15">
      <c r="B3" s="4"/>
      <c r="C3" s="4"/>
      <c r="D3" s="4"/>
      <c r="E3" s="4"/>
      <c r="F3" s="4"/>
      <c r="G3" s="4"/>
      <c r="H3" s="4"/>
      <c r="I3" s="4"/>
      <c r="J3" s="4"/>
      <c r="K3" s="8"/>
      <c r="L3" s="3"/>
      <c r="M3" s="3"/>
    </row>
    <row r="4" spans="1:22" s="6" customFormat="1" ht="14" x14ac:dyDescent="0.15">
      <c r="B4" s="4"/>
      <c r="C4" s="4"/>
      <c r="D4" s="4"/>
      <c r="E4" s="4"/>
      <c r="F4" s="4"/>
      <c r="G4" s="4"/>
      <c r="H4" s="4"/>
      <c r="I4" s="4"/>
      <c r="J4" s="4"/>
      <c r="K4" s="8"/>
      <c r="L4" s="3"/>
      <c r="M4" s="3"/>
    </row>
    <row r="5" spans="1:22" s="6" customFormat="1" ht="14" x14ac:dyDescent="0.15">
      <c r="B5" s="4"/>
      <c r="C5" s="4"/>
      <c r="D5" s="4"/>
      <c r="E5" s="4"/>
      <c r="F5" s="4"/>
      <c r="G5" s="4"/>
      <c r="H5" s="4"/>
      <c r="I5" s="4"/>
      <c r="J5" s="4"/>
      <c r="K5" s="8"/>
      <c r="L5" s="3"/>
      <c r="M5" s="3"/>
    </row>
    <row r="6" spans="1:22" s="6" customFormat="1" ht="14" x14ac:dyDescent="0.15">
      <c r="B6" s="4"/>
      <c r="C6" s="4"/>
      <c r="D6" s="4"/>
      <c r="E6" s="4"/>
      <c r="F6" s="4"/>
      <c r="G6" s="4"/>
      <c r="H6" s="4"/>
      <c r="I6" s="4"/>
      <c r="J6" s="4"/>
      <c r="K6" s="8"/>
      <c r="L6" s="3"/>
      <c r="M6" s="3"/>
    </row>
    <row r="7" spans="1:22" s="6" customFormat="1" ht="14" x14ac:dyDescent="0.15">
      <c r="B7" s="4"/>
      <c r="D7" s="4"/>
      <c r="E7" s="4"/>
      <c r="F7" s="4"/>
      <c r="G7" s="4"/>
      <c r="K7" s="8"/>
      <c r="L7" s="3"/>
      <c r="N7" s="99" t="s">
        <v>0</v>
      </c>
      <c r="O7" s="99"/>
      <c r="P7" s="99"/>
    </row>
    <row r="8" spans="1:22" s="6" customFormat="1" ht="18" x14ac:dyDescent="0.2">
      <c r="B8" s="14"/>
      <c r="C8" s="13" t="s">
        <v>1</v>
      </c>
      <c r="D8" s="4"/>
      <c r="E8" s="4"/>
      <c r="F8" s="4"/>
      <c r="G8" s="4"/>
      <c r="H8" s="4"/>
      <c r="I8" s="4"/>
      <c r="J8" s="4"/>
      <c r="K8" s="8"/>
      <c r="L8" s="3"/>
    </row>
    <row r="9" spans="1:22" s="6" customFormat="1" ht="15" thickBot="1" x14ac:dyDescent="0.2">
      <c r="B9" s="4"/>
      <c r="C9" s="4"/>
      <c r="D9" s="4"/>
      <c r="E9" s="4"/>
      <c r="F9" s="4"/>
      <c r="G9" s="4"/>
      <c r="H9" s="4"/>
      <c r="I9" s="4"/>
      <c r="J9" s="4"/>
      <c r="K9" s="8"/>
      <c r="L9" s="3"/>
    </row>
    <row r="10" spans="1:22" s="1" customFormat="1" ht="30" customHeight="1" x14ac:dyDescent="0.15">
      <c r="A10" s="9"/>
      <c r="B10" s="100" t="s">
        <v>2</v>
      </c>
      <c r="C10" s="100"/>
      <c r="D10" s="100"/>
      <c r="E10" s="100"/>
      <c r="F10" s="100"/>
      <c r="G10" s="9"/>
      <c r="H10" s="101" t="s">
        <v>3</v>
      </c>
      <c r="I10" s="102"/>
      <c r="J10" s="102"/>
      <c r="K10" s="102"/>
      <c r="L10" s="102"/>
      <c r="M10" s="9"/>
      <c r="N10" s="102" t="s">
        <v>4</v>
      </c>
      <c r="O10" s="102"/>
      <c r="P10" s="102"/>
      <c r="Q10" s="9"/>
      <c r="R10" s="103" t="s">
        <v>5</v>
      </c>
      <c r="S10" s="104"/>
      <c r="T10" s="104"/>
      <c r="U10" s="105"/>
      <c r="V10" s="9"/>
    </row>
    <row r="11" spans="1:22" s="10" customFormat="1" ht="17" customHeight="1" x14ac:dyDescent="0.15">
      <c r="K11" s="12"/>
      <c r="N11" s="109" t="s">
        <v>6</v>
      </c>
      <c r="O11" s="109"/>
      <c r="P11" s="109"/>
      <c r="R11" s="106"/>
      <c r="S11" s="107"/>
      <c r="T11" s="107"/>
      <c r="U11" s="108"/>
    </row>
    <row r="12" spans="1:22" s="18" customFormat="1" ht="44" customHeight="1" x14ac:dyDescent="0.15">
      <c r="A12" s="15"/>
      <c r="B12" s="56" t="s">
        <v>7</v>
      </c>
      <c r="C12" s="16" t="s">
        <v>8</v>
      </c>
      <c r="D12" s="16" t="s">
        <v>9</v>
      </c>
      <c r="E12" s="16" t="s">
        <v>10</v>
      </c>
      <c r="F12" s="16" t="s">
        <v>11</v>
      </c>
      <c r="G12" s="15"/>
      <c r="H12" s="16" t="s">
        <v>12</v>
      </c>
      <c r="I12" s="16" t="s">
        <v>229</v>
      </c>
      <c r="J12" s="16" t="s">
        <v>230</v>
      </c>
      <c r="K12" s="16" t="s">
        <v>13</v>
      </c>
      <c r="L12" s="16" t="s">
        <v>14</v>
      </c>
      <c r="M12" s="15"/>
      <c r="N12" s="17" t="s">
        <v>7</v>
      </c>
      <c r="O12" s="17" t="s">
        <v>15</v>
      </c>
      <c r="P12" s="16" t="s">
        <v>14</v>
      </c>
      <c r="Q12" s="15"/>
      <c r="R12" s="74" t="s">
        <v>16</v>
      </c>
      <c r="S12" s="75"/>
      <c r="T12" s="75"/>
      <c r="U12" s="76"/>
      <c r="V12" s="15"/>
    </row>
    <row r="13" spans="1:22" s="27" customFormat="1" ht="15.75" customHeight="1" x14ac:dyDescent="0.15">
      <c r="A13" s="19"/>
      <c r="B13" s="20" t="s">
        <v>17</v>
      </c>
      <c r="C13" s="21">
        <v>0.1</v>
      </c>
      <c r="D13" s="21">
        <v>0.3</v>
      </c>
      <c r="E13" s="21">
        <v>0.5</v>
      </c>
      <c r="F13" s="21">
        <v>0.95</v>
      </c>
      <c r="G13" s="19"/>
      <c r="H13" s="22" t="s">
        <v>18</v>
      </c>
      <c r="I13" s="23"/>
      <c r="J13" s="23"/>
      <c r="K13" s="24"/>
      <c r="L13" s="25">
        <f>J13*K13</f>
        <v>0</v>
      </c>
      <c r="M13" s="19"/>
      <c r="N13" s="26" t="str">
        <f>C12</f>
        <v>Needs Discovery</v>
      </c>
      <c r="O13" s="25">
        <f>SUM(C16:C115)</f>
        <v>0</v>
      </c>
      <c r="P13" s="25">
        <f>O13*C13</f>
        <v>0</v>
      </c>
      <c r="Q13" s="19"/>
      <c r="R13" s="65" t="s">
        <v>19</v>
      </c>
      <c r="S13" s="66"/>
      <c r="T13" s="66"/>
      <c r="U13" s="67"/>
      <c r="V13" s="19"/>
    </row>
    <row r="14" spans="1:22" s="27" customFormat="1" ht="15.75" customHeight="1" x14ac:dyDescent="0.2">
      <c r="A14" s="19"/>
      <c r="B14" s="28"/>
      <c r="C14" s="29"/>
      <c r="D14" s="29"/>
      <c r="E14" s="29"/>
      <c r="F14" s="29"/>
      <c r="G14" s="19"/>
      <c r="H14" s="22" t="s">
        <v>20</v>
      </c>
      <c r="I14" s="23"/>
      <c r="J14" s="23"/>
      <c r="K14" s="24"/>
      <c r="L14" s="25">
        <f t="shared" ref="L14:L62" si="0">J14*K14</f>
        <v>0</v>
      </c>
      <c r="M14" s="19"/>
      <c r="N14" s="26" t="str">
        <f>D12</f>
        <v>Solution Crafting</v>
      </c>
      <c r="O14" s="25">
        <f>SUM(D16:D115)</f>
        <v>0</v>
      </c>
      <c r="P14" s="25">
        <f>O14*D13</f>
        <v>0</v>
      </c>
      <c r="Q14" s="19"/>
      <c r="R14" s="86" t="s">
        <v>21</v>
      </c>
      <c r="S14" s="87"/>
      <c r="T14" s="87"/>
      <c r="U14" s="88"/>
      <c r="V14" s="19"/>
    </row>
    <row r="15" spans="1:22" s="27" customFormat="1" ht="15" customHeight="1" x14ac:dyDescent="0.2">
      <c r="A15" s="19"/>
      <c r="B15" s="30" t="s">
        <v>22</v>
      </c>
      <c r="C15" s="19"/>
      <c r="D15" s="19"/>
      <c r="E15" s="19"/>
      <c r="F15" s="19"/>
      <c r="G15" s="19"/>
      <c r="H15" s="22" t="s">
        <v>23</v>
      </c>
      <c r="I15" s="23"/>
      <c r="J15" s="23"/>
      <c r="K15" s="24"/>
      <c r="L15" s="25">
        <f t="shared" si="0"/>
        <v>0</v>
      </c>
      <c r="M15" s="19"/>
      <c r="N15" s="26" t="str">
        <f>E12</f>
        <v>Proposal</v>
      </c>
      <c r="O15" s="25">
        <f>SUM(E16:E115)</f>
        <v>0</v>
      </c>
      <c r="P15" s="25">
        <f>O15*E13</f>
        <v>0</v>
      </c>
      <c r="Q15" s="19"/>
      <c r="R15" s="31"/>
      <c r="S15" s="32"/>
      <c r="T15" s="32"/>
      <c r="U15" s="33"/>
      <c r="V15" s="19"/>
    </row>
    <row r="16" spans="1:22" s="27" customFormat="1" ht="15.75" customHeight="1" x14ac:dyDescent="0.15">
      <c r="A16" s="19"/>
      <c r="B16" s="34" t="s">
        <v>24</v>
      </c>
      <c r="C16" s="23"/>
      <c r="D16" s="23"/>
      <c r="E16" s="23"/>
      <c r="F16" s="23"/>
      <c r="G16" s="19"/>
      <c r="H16" s="22" t="s">
        <v>25</v>
      </c>
      <c r="I16" s="23"/>
      <c r="J16" s="23"/>
      <c r="K16" s="24"/>
      <c r="L16" s="25">
        <f t="shared" si="0"/>
        <v>0</v>
      </c>
      <c r="M16" s="19"/>
      <c r="N16" s="26" t="str">
        <f>F12</f>
        <v>Verbal Acceptance</v>
      </c>
      <c r="O16" s="25">
        <f>SUM(F16:F115)</f>
        <v>0</v>
      </c>
      <c r="P16" s="25">
        <f>F13*O16</f>
        <v>0</v>
      </c>
      <c r="Q16" s="19"/>
      <c r="R16" s="89" t="s">
        <v>226</v>
      </c>
      <c r="S16" s="90"/>
      <c r="T16" s="90"/>
      <c r="U16" s="91"/>
      <c r="V16" s="19"/>
    </row>
    <row r="17" spans="1:22" s="27" customFormat="1" ht="15.75" customHeight="1" x14ac:dyDescent="0.15">
      <c r="A17" s="19"/>
      <c r="B17" s="34" t="s">
        <v>26</v>
      </c>
      <c r="C17" s="23"/>
      <c r="D17" s="23"/>
      <c r="E17" s="23"/>
      <c r="F17" s="23"/>
      <c r="G17" s="19"/>
      <c r="H17" s="22" t="s">
        <v>27</v>
      </c>
      <c r="I17" s="23"/>
      <c r="J17" s="23"/>
      <c r="K17" s="24"/>
      <c r="L17" s="25">
        <f t="shared" si="0"/>
        <v>0</v>
      </c>
      <c r="M17" s="19"/>
      <c r="N17" s="35" t="s">
        <v>28</v>
      </c>
      <c r="O17" s="36">
        <f>SUM(O13:O16)</f>
        <v>0</v>
      </c>
      <c r="P17" s="36">
        <f>SUM(P13:P16)</f>
        <v>0</v>
      </c>
      <c r="Q17" s="19"/>
      <c r="R17" s="89"/>
      <c r="S17" s="90"/>
      <c r="T17" s="90"/>
      <c r="U17" s="91"/>
      <c r="V17" s="19"/>
    </row>
    <row r="18" spans="1:22" s="27" customFormat="1" ht="15.75" customHeight="1" x14ac:dyDescent="0.15">
      <c r="A18" s="19"/>
      <c r="B18" s="34" t="s">
        <v>29</v>
      </c>
      <c r="C18" s="23"/>
      <c r="D18" s="23"/>
      <c r="E18" s="23"/>
      <c r="F18" s="23"/>
      <c r="G18" s="19"/>
      <c r="H18" s="22" t="s">
        <v>30</v>
      </c>
      <c r="I18" s="23"/>
      <c r="J18" s="23"/>
      <c r="K18" s="24"/>
      <c r="L18" s="25">
        <f t="shared" si="0"/>
        <v>0</v>
      </c>
      <c r="M18" s="19"/>
      <c r="N18" s="19"/>
      <c r="O18" s="19"/>
      <c r="P18" s="19"/>
      <c r="Q18" s="19"/>
      <c r="R18" s="89"/>
      <c r="S18" s="90"/>
      <c r="T18" s="90"/>
      <c r="U18" s="91"/>
      <c r="V18" s="19"/>
    </row>
    <row r="19" spans="1:22" s="27" customFormat="1" ht="15.75" customHeight="1" x14ac:dyDescent="0.15">
      <c r="A19" s="19"/>
      <c r="B19" s="34" t="s">
        <v>31</v>
      </c>
      <c r="C19" s="23"/>
      <c r="D19" s="23"/>
      <c r="E19" s="23"/>
      <c r="F19" s="23"/>
      <c r="G19" s="19"/>
      <c r="H19" s="22" t="s">
        <v>32</v>
      </c>
      <c r="I19" s="23"/>
      <c r="J19" s="23"/>
      <c r="K19" s="24"/>
      <c r="L19" s="25">
        <f t="shared" si="0"/>
        <v>0</v>
      </c>
      <c r="M19" s="19"/>
      <c r="N19" s="68" t="s">
        <v>33</v>
      </c>
      <c r="O19" s="68"/>
      <c r="P19" s="68"/>
      <c r="Q19" s="19"/>
      <c r="R19" s="89"/>
      <c r="S19" s="90"/>
      <c r="T19" s="90"/>
      <c r="U19" s="91"/>
      <c r="V19" s="19"/>
    </row>
    <row r="20" spans="1:22" s="27" customFormat="1" ht="15.75" customHeight="1" x14ac:dyDescent="0.15">
      <c r="A20" s="19"/>
      <c r="B20" s="34" t="s">
        <v>34</v>
      </c>
      <c r="C20" s="23"/>
      <c r="D20" s="23"/>
      <c r="E20" s="23"/>
      <c r="F20" s="23"/>
      <c r="G20" s="19"/>
      <c r="H20" s="22" t="s">
        <v>35</v>
      </c>
      <c r="I20" s="23"/>
      <c r="J20" s="23"/>
      <c r="K20" s="24"/>
      <c r="L20" s="25">
        <f t="shared" si="0"/>
        <v>0</v>
      </c>
      <c r="M20" s="19"/>
      <c r="N20" s="92"/>
      <c r="O20" s="93"/>
      <c r="P20" s="55">
        <f>L63</f>
        <v>0</v>
      </c>
      <c r="Q20" s="19"/>
      <c r="R20" s="89"/>
      <c r="S20" s="90"/>
      <c r="T20" s="90"/>
      <c r="U20" s="91"/>
      <c r="V20" s="19"/>
    </row>
    <row r="21" spans="1:22" s="27" customFormat="1" ht="15.75" customHeight="1" x14ac:dyDescent="0.15">
      <c r="A21" s="19"/>
      <c r="B21" s="34" t="s">
        <v>36</v>
      </c>
      <c r="C21" s="23"/>
      <c r="D21" s="23"/>
      <c r="E21" s="23"/>
      <c r="F21" s="23"/>
      <c r="G21" s="19"/>
      <c r="H21" s="22" t="s">
        <v>37</v>
      </c>
      <c r="I21" s="23"/>
      <c r="J21" s="23"/>
      <c r="K21" s="24"/>
      <c r="L21" s="25">
        <f t="shared" si="0"/>
        <v>0</v>
      </c>
      <c r="M21" s="19"/>
      <c r="N21" s="19"/>
      <c r="O21" s="19"/>
      <c r="P21" s="19"/>
      <c r="Q21" s="19"/>
      <c r="R21" s="89" t="s">
        <v>224</v>
      </c>
      <c r="S21" s="90"/>
      <c r="T21" s="90"/>
      <c r="U21" s="91"/>
      <c r="V21" s="19"/>
    </row>
    <row r="22" spans="1:22" s="27" customFormat="1" ht="15.75" customHeight="1" x14ac:dyDescent="0.15">
      <c r="A22" s="19"/>
      <c r="B22" s="34" t="s">
        <v>38</v>
      </c>
      <c r="C22" s="23"/>
      <c r="D22" s="23"/>
      <c r="E22" s="23"/>
      <c r="F22" s="23"/>
      <c r="G22" s="19"/>
      <c r="H22" s="22" t="s">
        <v>39</v>
      </c>
      <c r="I22" s="23"/>
      <c r="J22" s="23"/>
      <c r="K22" s="24"/>
      <c r="L22" s="25">
        <f t="shared" si="0"/>
        <v>0</v>
      </c>
      <c r="M22" s="19"/>
      <c r="N22" s="68" t="s">
        <v>40</v>
      </c>
      <c r="O22" s="68"/>
      <c r="P22" s="68"/>
      <c r="Q22" s="19"/>
      <c r="R22" s="89"/>
      <c r="S22" s="90"/>
      <c r="T22" s="90"/>
      <c r="U22" s="91"/>
      <c r="V22" s="19"/>
    </row>
    <row r="23" spans="1:22" s="27" customFormat="1" ht="15.75" customHeight="1" x14ac:dyDescent="0.15">
      <c r="A23" s="19"/>
      <c r="B23" s="34" t="s">
        <v>41</v>
      </c>
      <c r="C23" s="23"/>
      <c r="D23" s="23"/>
      <c r="E23" s="23"/>
      <c r="F23" s="23"/>
      <c r="G23" s="19"/>
      <c r="H23" s="22" t="s">
        <v>42</v>
      </c>
      <c r="I23" s="23"/>
      <c r="J23" s="23"/>
      <c r="K23" s="24"/>
      <c r="L23" s="25">
        <f t="shared" si="0"/>
        <v>0</v>
      </c>
      <c r="M23" s="19"/>
      <c r="N23" s="94"/>
      <c r="O23" s="95"/>
      <c r="P23" s="55">
        <f>P20+P17</f>
        <v>0</v>
      </c>
      <c r="Q23" s="19"/>
      <c r="R23" s="89"/>
      <c r="S23" s="90"/>
      <c r="T23" s="90"/>
      <c r="U23" s="91"/>
      <c r="V23" s="19"/>
    </row>
    <row r="24" spans="1:22" s="27" customFormat="1" ht="15.75" customHeight="1" x14ac:dyDescent="0.15">
      <c r="A24" s="19"/>
      <c r="B24" s="34" t="s">
        <v>43</v>
      </c>
      <c r="C24" s="23"/>
      <c r="D24" s="23"/>
      <c r="E24" s="23"/>
      <c r="F24" s="23"/>
      <c r="G24" s="19"/>
      <c r="H24" s="22" t="s">
        <v>44</v>
      </c>
      <c r="I24" s="23"/>
      <c r="J24" s="23"/>
      <c r="K24" s="24"/>
      <c r="L24" s="25">
        <f t="shared" si="0"/>
        <v>0</v>
      </c>
      <c r="M24" s="19"/>
      <c r="N24" s="19"/>
      <c r="O24" s="19"/>
      <c r="P24" s="19"/>
      <c r="Q24" s="19"/>
      <c r="R24" s="96" t="s">
        <v>45</v>
      </c>
      <c r="S24" s="97"/>
      <c r="T24" s="97"/>
      <c r="U24" s="98"/>
      <c r="V24" s="19"/>
    </row>
    <row r="25" spans="1:22" s="27" customFormat="1" ht="15.75" customHeight="1" x14ac:dyDescent="0.15">
      <c r="A25" s="19"/>
      <c r="B25" s="34" t="s">
        <v>46</v>
      </c>
      <c r="C25" s="23"/>
      <c r="D25" s="23"/>
      <c r="E25" s="23"/>
      <c r="F25" s="23"/>
      <c r="G25" s="19"/>
      <c r="H25" s="22" t="s">
        <v>47</v>
      </c>
      <c r="I25" s="23"/>
      <c r="J25" s="23"/>
      <c r="K25" s="24"/>
      <c r="L25" s="25">
        <f t="shared" si="0"/>
        <v>0</v>
      </c>
      <c r="M25" s="19"/>
      <c r="N25" s="68" t="s">
        <v>48</v>
      </c>
      <c r="O25" s="68"/>
      <c r="P25" s="68"/>
      <c r="Q25" s="19"/>
      <c r="R25" s="96"/>
      <c r="S25" s="97"/>
      <c r="T25" s="97"/>
      <c r="U25" s="98"/>
      <c r="V25" s="19"/>
    </row>
    <row r="26" spans="1:22" s="27" customFormat="1" ht="15.75" customHeight="1" x14ac:dyDescent="0.15">
      <c r="A26" s="19"/>
      <c r="B26" s="34" t="s">
        <v>49</v>
      </c>
      <c r="C26" s="23"/>
      <c r="D26" s="23"/>
      <c r="E26" s="23"/>
      <c r="F26" s="23"/>
      <c r="G26" s="19"/>
      <c r="H26" s="22" t="s">
        <v>50</v>
      </c>
      <c r="I26" s="23"/>
      <c r="J26" s="23"/>
      <c r="K26" s="24"/>
      <c r="L26" s="25">
        <f t="shared" si="0"/>
        <v>0</v>
      </c>
      <c r="M26" s="19"/>
      <c r="N26" s="69"/>
      <c r="O26" s="70"/>
      <c r="P26" s="37">
        <v>0</v>
      </c>
      <c r="Q26" s="19"/>
      <c r="R26" s="65" t="s">
        <v>222</v>
      </c>
      <c r="S26" s="66"/>
      <c r="T26" s="66"/>
      <c r="U26" s="67"/>
      <c r="V26" s="19"/>
    </row>
    <row r="27" spans="1:22" s="27" customFormat="1" ht="15.75" customHeight="1" x14ac:dyDescent="0.15">
      <c r="A27" s="19"/>
      <c r="B27" s="34" t="s">
        <v>51</v>
      </c>
      <c r="C27" s="23"/>
      <c r="D27" s="23"/>
      <c r="E27" s="23"/>
      <c r="F27" s="23"/>
      <c r="G27" s="19"/>
      <c r="H27" s="22" t="s">
        <v>52</v>
      </c>
      <c r="I27" s="23"/>
      <c r="J27" s="23"/>
      <c r="K27" s="24"/>
      <c r="L27" s="25">
        <f t="shared" si="0"/>
        <v>0</v>
      </c>
      <c r="M27" s="19"/>
      <c r="N27" s="19"/>
      <c r="O27" s="19"/>
      <c r="P27" s="19"/>
      <c r="Q27" s="19"/>
      <c r="R27" s="65" t="s">
        <v>223</v>
      </c>
      <c r="S27" s="66"/>
      <c r="T27" s="66"/>
      <c r="U27" s="67"/>
      <c r="V27" s="19"/>
    </row>
    <row r="28" spans="1:22" s="27" customFormat="1" ht="15.75" customHeight="1" x14ac:dyDescent="0.15">
      <c r="A28" s="19"/>
      <c r="B28" s="34" t="s">
        <v>53</v>
      </c>
      <c r="C28" s="23"/>
      <c r="D28" s="23"/>
      <c r="E28" s="23"/>
      <c r="F28" s="23"/>
      <c r="G28" s="19"/>
      <c r="H28" s="22" t="s">
        <v>54</v>
      </c>
      <c r="I28" s="23"/>
      <c r="J28" s="23"/>
      <c r="K28" s="24"/>
      <c r="L28" s="25">
        <f t="shared" si="0"/>
        <v>0</v>
      </c>
      <c r="M28" s="19"/>
      <c r="N28" s="68" t="s">
        <v>55</v>
      </c>
      <c r="O28" s="68"/>
      <c r="P28" s="68"/>
      <c r="Q28" s="19"/>
      <c r="R28" s="65"/>
      <c r="S28" s="66"/>
      <c r="T28" s="66"/>
      <c r="U28" s="67"/>
      <c r="V28" s="19"/>
    </row>
    <row r="29" spans="1:22" s="27" customFormat="1" ht="15.75" customHeight="1" x14ac:dyDescent="0.15">
      <c r="A29" s="19"/>
      <c r="B29" s="34" t="s">
        <v>56</v>
      </c>
      <c r="C29" s="23"/>
      <c r="D29" s="23"/>
      <c r="E29" s="23"/>
      <c r="F29" s="23"/>
      <c r="G29" s="19"/>
      <c r="H29" s="22" t="s">
        <v>57</v>
      </c>
      <c r="I29" s="23"/>
      <c r="J29" s="23"/>
      <c r="K29" s="24"/>
      <c r="L29" s="25">
        <f t="shared" si="0"/>
        <v>0</v>
      </c>
      <c r="M29" s="19"/>
      <c r="N29" s="69"/>
      <c r="O29" s="70"/>
      <c r="P29" s="37">
        <f>P23-P26</f>
        <v>0</v>
      </c>
      <c r="Q29" s="19"/>
      <c r="R29" s="65"/>
      <c r="S29" s="66"/>
      <c r="T29" s="66"/>
      <c r="U29" s="67"/>
      <c r="V29" s="19"/>
    </row>
    <row r="30" spans="1:22" s="27" customFormat="1" ht="15.75" customHeight="1" x14ac:dyDescent="0.15">
      <c r="A30" s="19"/>
      <c r="B30" s="34" t="s">
        <v>58</v>
      </c>
      <c r="C30" s="23"/>
      <c r="D30" s="23"/>
      <c r="E30" s="23"/>
      <c r="F30" s="23"/>
      <c r="G30" s="19"/>
      <c r="H30" s="22" t="s">
        <v>59</v>
      </c>
      <c r="I30" s="23"/>
      <c r="J30" s="23"/>
      <c r="K30" s="24"/>
      <c r="L30" s="25">
        <f t="shared" si="0"/>
        <v>0</v>
      </c>
      <c r="M30" s="19"/>
      <c r="N30" s="19"/>
      <c r="O30" s="19"/>
      <c r="P30" s="19"/>
      <c r="Q30" s="19"/>
      <c r="R30" s="71" t="s">
        <v>225</v>
      </c>
      <c r="S30" s="72"/>
      <c r="T30" s="72"/>
      <c r="U30" s="73"/>
      <c r="V30" s="19"/>
    </row>
    <row r="31" spans="1:22" s="27" customFormat="1" ht="15.75" customHeight="1" thickBot="1" x14ac:dyDescent="0.2">
      <c r="A31" s="19"/>
      <c r="B31" s="34" t="s">
        <v>60</v>
      </c>
      <c r="C31" s="23"/>
      <c r="D31" s="23"/>
      <c r="E31" s="23"/>
      <c r="F31" s="23"/>
      <c r="G31" s="19"/>
      <c r="H31" s="22" t="s">
        <v>61</v>
      </c>
      <c r="I31" s="23"/>
      <c r="J31" s="23"/>
      <c r="K31" s="24"/>
      <c r="L31" s="25">
        <f t="shared" si="0"/>
        <v>0</v>
      </c>
      <c r="M31" s="19"/>
      <c r="N31" s="19"/>
      <c r="O31" s="19"/>
      <c r="P31" s="19"/>
      <c r="Q31" s="19"/>
      <c r="R31" s="71"/>
      <c r="S31" s="72"/>
      <c r="T31" s="72"/>
      <c r="U31" s="73"/>
      <c r="V31" s="19"/>
    </row>
    <row r="32" spans="1:22" s="27" customFormat="1" ht="15.75" customHeight="1" x14ac:dyDescent="0.15">
      <c r="A32" s="19"/>
      <c r="B32" s="34" t="s">
        <v>62</v>
      </c>
      <c r="C32" s="23"/>
      <c r="D32" s="23"/>
      <c r="E32" s="23"/>
      <c r="F32" s="23"/>
      <c r="G32" s="19"/>
      <c r="H32" s="22" t="s">
        <v>63</v>
      </c>
      <c r="I32" s="23"/>
      <c r="J32" s="23"/>
      <c r="K32" s="24"/>
      <c r="L32" s="25">
        <f t="shared" si="0"/>
        <v>0</v>
      </c>
      <c r="M32" s="19"/>
      <c r="N32" s="80" t="s">
        <v>66</v>
      </c>
      <c r="O32" s="81"/>
      <c r="P32" s="82"/>
      <c r="Q32" s="19"/>
      <c r="R32" s="71"/>
      <c r="S32" s="72"/>
      <c r="T32" s="72"/>
      <c r="U32" s="73"/>
      <c r="V32" s="19"/>
    </row>
    <row r="33" spans="1:22" s="27" customFormat="1" ht="15.75" customHeight="1" x14ac:dyDescent="0.15">
      <c r="A33" s="19"/>
      <c r="B33" s="34" t="s">
        <v>64</v>
      </c>
      <c r="C33" s="23"/>
      <c r="D33" s="23"/>
      <c r="E33" s="23"/>
      <c r="F33" s="23"/>
      <c r="G33" s="19"/>
      <c r="H33" s="22" t="s">
        <v>65</v>
      </c>
      <c r="I33" s="23"/>
      <c r="J33" s="23"/>
      <c r="K33" s="24"/>
      <c r="L33" s="25">
        <f t="shared" si="0"/>
        <v>0</v>
      </c>
      <c r="M33" s="19"/>
      <c r="N33" s="83"/>
      <c r="O33" s="84"/>
      <c r="P33" s="85"/>
      <c r="Q33" s="19"/>
      <c r="R33" s="71"/>
      <c r="S33" s="72"/>
      <c r="T33" s="72"/>
      <c r="U33" s="73"/>
      <c r="V33" s="19"/>
    </row>
    <row r="34" spans="1:22" s="27" customFormat="1" ht="15.75" customHeight="1" x14ac:dyDescent="0.15">
      <c r="A34" s="19"/>
      <c r="B34" s="34" t="s">
        <v>67</v>
      </c>
      <c r="C34" s="23"/>
      <c r="D34" s="23"/>
      <c r="E34" s="23"/>
      <c r="F34" s="23"/>
      <c r="G34" s="19"/>
      <c r="H34" s="22" t="s">
        <v>68</v>
      </c>
      <c r="I34" s="23"/>
      <c r="J34" s="23"/>
      <c r="K34" s="24"/>
      <c r="L34" s="25">
        <f t="shared" si="0"/>
        <v>0</v>
      </c>
      <c r="M34" s="19"/>
      <c r="N34" s="83"/>
      <c r="O34" s="84"/>
      <c r="P34" s="85"/>
      <c r="Q34" s="19"/>
      <c r="R34" s="74" t="s">
        <v>227</v>
      </c>
      <c r="S34" s="75"/>
      <c r="T34" s="75"/>
      <c r="U34" s="76"/>
      <c r="V34" s="19"/>
    </row>
    <row r="35" spans="1:22" s="27" customFormat="1" ht="15.75" customHeight="1" x14ac:dyDescent="0.15">
      <c r="A35" s="19"/>
      <c r="B35" s="34" t="s">
        <v>69</v>
      </c>
      <c r="C35" s="23"/>
      <c r="D35" s="23"/>
      <c r="E35" s="23"/>
      <c r="F35" s="23"/>
      <c r="G35" s="19"/>
      <c r="H35" s="22" t="s">
        <v>70</v>
      </c>
      <c r="I35" s="23"/>
      <c r="J35" s="23"/>
      <c r="K35" s="24"/>
      <c r="L35" s="25">
        <f t="shared" si="0"/>
        <v>0</v>
      </c>
      <c r="M35" s="19"/>
      <c r="N35" s="57"/>
      <c r="O35" s="58"/>
      <c r="P35" s="59"/>
      <c r="Q35" s="19"/>
      <c r="R35" s="74"/>
      <c r="S35" s="75"/>
      <c r="T35" s="75"/>
      <c r="U35" s="76"/>
      <c r="V35" s="19"/>
    </row>
    <row r="36" spans="1:22" s="27" customFormat="1" ht="15.75" customHeight="1" x14ac:dyDescent="0.15">
      <c r="A36" s="19"/>
      <c r="B36" s="34" t="s">
        <v>71</v>
      </c>
      <c r="C36" s="23"/>
      <c r="D36" s="23"/>
      <c r="E36" s="23"/>
      <c r="F36" s="23"/>
      <c r="G36" s="19"/>
      <c r="H36" s="22" t="s">
        <v>72</v>
      </c>
      <c r="I36" s="23"/>
      <c r="J36" s="23"/>
      <c r="K36" s="24"/>
      <c r="L36" s="25">
        <f t="shared" si="0"/>
        <v>0</v>
      </c>
      <c r="M36" s="19"/>
      <c r="N36" s="57"/>
      <c r="O36" s="58"/>
      <c r="P36" s="59"/>
      <c r="Q36" s="19"/>
      <c r="R36" s="74"/>
      <c r="S36" s="75"/>
      <c r="T36" s="75"/>
      <c r="U36" s="76"/>
      <c r="V36" s="19"/>
    </row>
    <row r="37" spans="1:22" s="27" customFormat="1" ht="15.75" customHeight="1" x14ac:dyDescent="0.15">
      <c r="A37" s="19"/>
      <c r="B37" s="34" t="s">
        <v>73</v>
      </c>
      <c r="C37" s="23"/>
      <c r="D37" s="23"/>
      <c r="E37" s="23"/>
      <c r="F37" s="23"/>
      <c r="G37" s="19"/>
      <c r="H37" s="22" t="s">
        <v>74</v>
      </c>
      <c r="I37" s="23"/>
      <c r="J37" s="23"/>
      <c r="K37" s="24"/>
      <c r="L37" s="25">
        <f t="shared" si="0"/>
        <v>0</v>
      </c>
      <c r="M37" s="19"/>
      <c r="N37" s="57"/>
      <c r="O37" s="58"/>
      <c r="P37" s="59"/>
      <c r="Q37" s="19"/>
      <c r="R37" s="74" t="s">
        <v>228</v>
      </c>
      <c r="S37" s="75"/>
      <c r="T37" s="75"/>
      <c r="U37" s="76"/>
      <c r="V37" s="19"/>
    </row>
    <row r="38" spans="1:22" s="27" customFormat="1" ht="15.75" customHeight="1" x14ac:dyDescent="0.15">
      <c r="A38" s="19"/>
      <c r="B38" s="34" t="s">
        <v>75</v>
      </c>
      <c r="C38" s="23"/>
      <c r="D38" s="23"/>
      <c r="E38" s="23"/>
      <c r="F38" s="23"/>
      <c r="G38" s="19"/>
      <c r="H38" s="22" t="s">
        <v>76</v>
      </c>
      <c r="I38" s="23"/>
      <c r="J38" s="23"/>
      <c r="K38" s="24"/>
      <c r="L38" s="25">
        <f t="shared" si="0"/>
        <v>0</v>
      </c>
      <c r="M38" s="19"/>
      <c r="N38" s="57"/>
      <c r="O38" s="58"/>
      <c r="P38" s="59"/>
      <c r="Q38" s="19"/>
      <c r="R38" s="74"/>
      <c r="S38" s="75"/>
      <c r="T38" s="75"/>
      <c r="U38" s="76"/>
      <c r="V38" s="19"/>
    </row>
    <row r="39" spans="1:22" s="27" customFormat="1" ht="15.75" customHeight="1" x14ac:dyDescent="0.15">
      <c r="A39" s="19"/>
      <c r="B39" s="34" t="s">
        <v>77</v>
      </c>
      <c r="C39" s="23"/>
      <c r="D39" s="23"/>
      <c r="E39" s="23"/>
      <c r="F39" s="23"/>
      <c r="G39" s="19"/>
      <c r="H39" s="22" t="s">
        <v>78</v>
      </c>
      <c r="I39" s="23"/>
      <c r="J39" s="23"/>
      <c r="K39" s="24"/>
      <c r="L39" s="25">
        <f t="shared" si="0"/>
        <v>0</v>
      </c>
      <c r="M39" s="19"/>
      <c r="N39" s="57"/>
      <c r="O39" s="58"/>
      <c r="P39" s="59"/>
      <c r="Q39" s="19"/>
      <c r="R39" s="74"/>
      <c r="S39" s="75"/>
      <c r="T39" s="75"/>
      <c r="U39" s="76"/>
      <c r="V39" s="19"/>
    </row>
    <row r="40" spans="1:22" s="27" customFormat="1" ht="15.75" customHeight="1" x14ac:dyDescent="0.15">
      <c r="A40" s="19"/>
      <c r="B40" s="34" t="s">
        <v>79</v>
      </c>
      <c r="C40" s="23"/>
      <c r="D40" s="23"/>
      <c r="E40" s="23"/>
      <c r="F40" s="23"/>
      <c r="G40" s="19"/>
      <c r="H40" s="22" t="s">
        <v>80</v>
      </c>
      <c r="I40" s="23"/>
      <c r="J40" s="23"/>
      <c r="K40" s="24"/>
      <c r="L40" s="25">
        <f t="shared" si="0"/>
        <v>0</v>
      </c>
      <c r="M40" s="19"/>
      <c r="N40" s="57"/>
      <c r="O40" s="58"/>
      <c r="P40" s="59"/>
      <c r="Q40" s="19"/>
      <c r="R40" s="74"/>
      <c r="S40" s="75"/>
      <c r="T40" s="75"/>
      <c r="U40" s="76"/>
      <c r="V40" s="19"/>
    </row>
    <row r="41" spans="1:22" s="27" customFormat="1" ht="15.75" customHeight="1" thickBot="1" x14ac:dyDescent="0.2">
      <c r="A41" s="19"/>
      <c r="B41" s="34" t="s">
        <v>81</v>
      </c>
      <c r="C41" s="23"/>
      <c r="D41" s="23"/>
      <c r="E41" s="23"/>
      <c r="F41" s="23"/>
      <c r="G41" s="19"/>
      <c r="H41" s="22" t="s">
        <v>82</v>
      </c>
      <c r="I41" s="23"/>
      <c r="J41" s="23"/>
      <c r="K41" s="24"/>
      <c r="L41" s="25">
        <f t="shared" si="0"/>
        <v>0</v>
      </c>
      <c r="M41" s="19"/>
      <c r="N41" s="57"/>
      <c r="O41" s="58"/>
      <c r="P41" s="59"/>
      <c r="Q41" s="19"/>
      <c r="R41" s="77"/>
      <c r="S41" s="78"/>
      <c r="T41" s="78"/>
      <c r="U41" s="79"/>
      <c r="V41" s="19"/>
    </row>
    <row r="42" spans="1:22" s="27" customFormat="1" ht="15.75" customHeight="1" x14ac:dyDescent="0.15">
      <c r="A42" s="19"/>
      <c r="B42" s="34" t="s">
        <v>83</v>
      </c>
      <c r="C42" s="23"/>
      <c r="D42" s="23"/>
      <c r="E42" s="23"/>
      <c r="F42" s="23"/>
      <c r="G42" s="19"/>
      <c r="H42" s="22" t="s">
        <v>84</v>
      </c>
      <c r="I42" s="23"/>
      <c r="J42" s="23"/>
      <c r="K42" s="24"/>
      <c r="L42" s="25">
        <f t="shared" si="0"/>
        <v>0</v>
      </c>
      <c r="M42" s="19"/>
      <c r="N42" s="57"/>
      <c r="O42" s="58"/>
      <c r="P42" s="59"/>
      <c r="Q42" s="19"/>
      <c r="R42" s="19"/>
      <c r="S42" s="19"/>
      <c r="T42" s="19"/>
      <c r="U42" s="19"/>
      <c r="V42" s="19"/>
    </row>
    <row r="43" spans="1:22" s="27" customFormat="1" ht="15.75" customHeight="1" x14ac:dyDescent="0.15">
      <c r="A43" s="19"/>
      <c r="B43" s="34" t="s">
        <v>85</v>
      </c>
      <c r="C43" s="23"/>
      <c r="D43" s="23"/>
      <c r="E43" s="23"/>
      <c r="F43" s="23"/>
      <c r="G43" s="19"/>
      <c r="H43" s="22" t="s">
        <v>86</v>
      </c>
      <c r="I43" s="23"/>
      <c r="J43" s="23"/>
      <c r="K43" s="24"/>
      <c r="L43" s="25">
        <f t="shared" si="0"/>
        <v>0</v>
      </c>
      <c r="M43" s="19"/>
      <c r="N43" s="57"/>
      <c r="O43" s="58"/>
      <c r="P43" s="59"/>
      <c r="Q43" s="19"/>
      <c r="R43" s="63" t="s">
        <v>87</v>
      </c>
      <c r="S43" s="63"/>
      <c r="T43" s="64" t="s">
        <v>88</v>
      </c>
      <c r="U43" s="64"/>
      <c r="V43" s="19"/>
    </row>
    <row r="44" spans="1:22" s="27" customFormat="1" ht="15.75" customHeight="1" x14ac:dyDescent="0.15">
      <c r="A44" s="19"/>
      <c r="B44" s="34" t="s">
        <v>89</v>
      </c>
      <c r="C44" s="23"/>
      <c r="D44" s="23"/>
      <c r="E44" s="23"/>
      <c r="F44" s="23"/>
      <c r="G44" s="19"/>
      <c r="H44" s="22" t="s">
        <v>90</v>
      </c>
      <c r="I44" s="23"/>
      <c r="J44" s="23"/>
      <c r="K44" s="24"/>
      <c r="L44" s="25">
        <f t="shared" si="0"/>
        <v>0</v>
      </c>
      <c r="M44" s="19"/>
      <c r="N44" s="57"/>
      <c r="O44" s="58"/>
      <c r="P44" s="59"/>
      <c r="Q44" s="19"/>
      <c r="R44" s="63"/>
      <c r="S44" s="63"/>
      <c r="T44" s="64"/>
      <c r="U44" s="64"/>
      <c r="V44" s="19"/>
    </row>
    <row r="45" spans="1:22" s="27" customFormat="1" ht="15.75" customHeight="1" x14ac:dyDescent="0.15">
      <c r="A45" s="19"/>
      <c r="B45" s="34" t="s">
        <v>91</v>
      </c>
      <c r="C45" s="23"/>
      <c r="D45" s="23"/>
      <c r="E45" s="23"/>
      <c r="F45" s="23"/>
      <c r="G45" s="19"/>
      <c r="H45" s="22" t="s">
        <v>92</v>
      </c>
      <c r="I45" s="23"/>
      <c r="J45" s="23"/>
      <c r="K45" s="24"/>
      <c r="L45" s="25">
        <f t="shared" si="0"/>
        <v>0</v>
      </c>
      <c r="M45" s="19"/>
      <c r="N45" s="57"/>
      <c r="O45" s="58"/>
      <c r="P45" s="59"/>
      <c r="Q45" s="19"/>
      <c r="R45" s="63"/>
      <c r="S45" s="63"/>
      <c r="T45" s="64"/>
      <c r="U45" s="64"/>
      <c r="V45" s="19"/>
    </row>
    <row r="46" spans="1:22" s="27" customFormat="1" ht="15.75" customHeight="1" x14ac:dyDescent="0.15">
      <c r="A46" s="19"/>
      <c r="B46" s="34" t="s">
        <v>93</v>
      </c>
      <c r="C46" s="23"/>
      <c r="D46" s="23"/>
      <c r="E46" s="23"/>
      <c r="F46" s="23"/>
      <c r="G46" s="19"/>
      <c r="H46" s="22" t="s">
        <v>94</v>
      </c>
      <c r="I46" s="23"/>
      <c r="J46" s="23"/>
      <c r="K46" s="24"/>
      <c r="L46" s="25">
        <f t="shared" si="0"/>
        <v>0</v>
      </c>
      <c r="M46" s="19"/>
      <c r="N46" s="57"/>
      <c r="O46" s="58"/>
      <c r="P46" s="59"/>
      <c r="Q46" s="19"/>
      <c r="R46" s="19"/>
      <c r="S46" s="19"/>
      <c r="T46" s="19"/>
      <c r="U46" s="19"/>
      <c r="V46" s="19"/>
    </row>
    <row r="47" spans="1:22" s="27" customFormat="1" ht="15.75" customHeight="1" x14ac:dyDescent="0.15">
      <c r="A47" s="19"/>
      <c r="B47" s="34" t="s">
        <v>95</v>
      </c>
      <c r="C47" s="23"/>
      <c r="D47" s="23"/>
      <c r="E47" s="23"/>
      <c r="F47" s="23"/>
      <c r="G47" s="19"/>
      <c r="H47" s="22" t="s">
        <v>96</v>
      </c>
      <c r="I47" s="23"/>
      <c r="J47" s="23"/>
      <c r="K47" s="24"/>
      <c r="L47" s="25">
        <f t="shared" si="0"/>
        <v>0</v>
      </c>
      <c r="M47" s="19"/>
      <c r="N47" s="57"/>
      <c r="O47" s="58"/>
      <c r="P47" s="59"/>
      <c r="Q47" s="19"/>
      <c r="R47" s="19"/>
      <c r="S47" s="19"/>
      <c r="T47" s="19"/>
      <c r="U47" s="19"/>
      <c r="V47" s="19"/>
    </row>
    <row r="48" spans="1:22" s="27" customFormat="1" ht="15.75" customHeight="1" x14ac:dyDescent="0.15">
      <c r="A48" s="19"/>
      <c r="B48" s="34" t="s">
        <v>97</v>
      </c>
      <c r="C48" s="23"/>
      <c r="D48" s="23"/>
      <c r="E48" s="23"/>
      <c r="F48" s="23"/>
      <c r="G48" s="19"/>
      <c r="H48" s="22" t="s">
        <v>98</v>
      </c>
      <c r="I48" s="23"/>
      <c r="J48" s="23"/>
      <c r="K48" s="24"/>
      <c r="L48" s="25">
        <f t="shared" si="0"/>
        <v>0</v>
      </c>
      <c r="M48" s="19"/>
      <c r="N48" s="57"/>
      <c r="O48" s="58"/>
      <c r="P48" s="59"/>
      <c r="Q48" s="19"/>
      <c r="R48" s="19"/>
      <c r="S48" s="19"/>
      <c r="T48" s="19"/>
      <c r="U48" s="19"/>
      <c r="V48" s="19"/>
    </row>
    <row r="49" spans="1:22" s="27" customFormat="1" ht="15.75" customHeight="1" x14ac:dyDescent="0.15">
      <c r="A49" s="19"/>
      <c r="B49" s="34" t="s">
        <v>99</v>
      </c>
      <c r="C49" s="23"/>
      <c r="D49" s="23"/>
      <c r="E49" s="23"/>
      <c r="F49" s="23"/>
      <c r="G49" s="19"/>
      <c r="H49" s="22" t="s">
        <v>100</v>
      </c>
      <c r="I49" s="23"/>
      <c r="J49" s="23"/>
      <c r="K49" s="24"/>
      <c r="L49" s="25">
        <f t="shared" si="0"/>
        <v>0</v>
      </c>
      <c r="M49" s="19"/>
      <c r="N49" s="57"/>
      <c r="O49" s="58"/>
      <c r="P49" s="59"/>
      <c r="Q49" s="19"/>
      <c r="R49" s="19"/>
      <c r="S49" s="19"/>
      <c r="T49" s="19"/>
      <c r="U49" s="19"/>
      <c r="V49" s="19"/>
    </row>
    <row r="50" spans="1:22" s="27" customFormat="1" ht="15.75" customHeight="1" x14ac:dyDescent="0.15">
      <c r="A50" s="19"/>
      <c r="B50" s="34" t="s">
        <v>101</v>
      </c>
      <c r="C50" s="23"/>
      <c r="D50" s="23"/>
      <c r="E50" s="23"/>
      <c r="F50" s="23"/>
      <c r="G50" s="19"/>
      <c r="H50" s="22" t="s">
        <v>102</v>
      </c>
      <c r="I50" s="23"/>
      <c r="J50" s="23"/>
      <c r="K50" s="24"/>
      <c r="L50" s="25">
        <f t="shared" si="0"/>
        <v>0</v>
      </c>
      <c r="M50" s="19"/>
      <c r="N50" s="57"/>
      <c r="O50" s="58"/>
      <c r="P50" s="59"/>
      <c r="Q50" s="19"/>
      <c r="R50" s="19"/>
      <c r="S50" s="19"/>
      <c r="T50" s="19"/>
      <c r="U50" s="19"/>
      <c r="V50" s="19"/>
    </row>
    <row r="51" spans="1:22" s="27" customFormat="1" ht="16" x14ac:dyDescent="0.15">
      <c r="A51" s="19"/>
      <c r="B51" s="34" t="s">
        <v>103</v>
      </c>
      <c r="C51" s="23"/>
      <c r="D51" s="23"/>
      <c r="E51" s="23"/>
      <c r="F51" s="23"/>
      <c r="G51" s="19"/>
      <c r="H51" s="22" t="s">
        <v>104</v>
      </c>
      <c r="I51" s="23"/>
      <c r="J51" s="23"/>
      <c r="K51" s="24"/>
      <c r="L51" s="25">
        <f t="shared" si="0"/>
        <v>0</v>
      </c>
      <c r="M51" s="19"/>
      <c r="N51" s="57"/>
      <c r="O51" s="58"/>
      <c r="P51" s="59"/>
      <c r="Q51" s="19"/>
      <c r="R51" s="19"/>
      <c r="S51" s="19"/>
      <c r="T51" s="19"/>
      <c r="U51" s="19"/>
      <c r="V51" s="19"/>
    </row>
    <row r="52" spans="1:22" s="27" customFormat="1" ht="16" x14ac:dyDescent="0.15">
      <c r="A52" s="19"/>
      <c r="B52" s="34" t="s">
        <v>105</v>
      </c>
      <c r="C52" s="23"/>
      <c r="D52" s="23"/>
      <c r="E52" s="23"/>
      <c r="F52" s="23"/>
      <c r="G52" s="19"/>
      <c r="H52" s="22" t="s">
        <v>106</v>
      </c>
      <c r="I52" s="23"/>
      <c r="J52" s="23"/>
      <c r="K52" s="24"/>
      <c r="L52" s="25">
        <f t="shared" si="0"/>
        <v>0</v>
      </c>
      <c r="M52" s="19"/>
      <c r="N52" s="57"/>
      <c r="O52" s="58"/>
      <c r="P52" s="59"/>
      <c r="Q52" s="19"/>
      <c r="R52" s="19"/>
      <c r="S52" s="19"/>
      <c r="T52" s="19"/>
      <c r="U52" s="19"/>
      <c r="V52" s="19"/>
    </row>
    <row r="53" spans="1:22" s="27" customFormat="1" ht="16" x14ac:dyDescent="0.15">
      <c r="A53" s="19"/>
      <c r="B53" s="34" t="s">
        <v>107</v>
      </c>
      <c r="C53" s="23"/>
      <c r="D53" s="23"/>
      <c r="E53" s="23"/>
      <c r="F53" s="23"/>
      <c r="G53" s="19"/>
      <c r="H53" s="22" t="s">
        <v>108</v>
      </c>
      <c r="I53" s="23"/>
      <c r="J53" s="23"/>
      <c r="K53" s="24"/>
      <c r="L53" s="25">
        <f t="shared" si="0"/>
        <v>0</v>
      </c>
      <c r="M53" s="19"/>
      <c r="N53" s="57"/>
      <c r="O53" s="58"/>
      <c r="P53" s="59"/>
      <c r="Q53" s="19"/>
      <c r="R53" s="19"/>
      <c r="S53" s="19"/>
      <c r="T53" s="19"/>
      <c r="U53" s="19"/>
      <c r="V53" s="19"/>
    </row>
    <row r="54" spans="1:22" s="27" customFormat="1" ht="16" x14ac:dyDescent="0.15">
      <c r="A54" s="19"/>
      <c r="B54" s="34" t="s">
        <v>109</v>
      </c>
      <c r="C54" s="23"/>
      <c r="D54" s="23"/>
      <c r="E54" s="23"/>
      <c r="F54" s="23"/>
      <c r="G54" s="19"/>
      <c r="H54" s="22" t="s">
        <v>110</v>
      </c>
      <c r="I54" s="23"/>
      <c r="J54" s="23"/>
      <c r="K54" s="24"/>
      <c r="L54" s="25">
        <f t="shared" si="0"/>
        <v>0</v>
      </c>
      <c r="M54" s="19"/>
      <c r="N54" s="57"/>
      <c r="O54" s="58"/>
      <c r="P54" s="59"/>
      <c r="Q54" s="19"/>
      <c r="R54" s="19"/>
      <c r="S54" s="19"/>
      <c r="T54" s="19"/>
      <c r="U54" s="19"/>
      <c r="V54" s="19"/>
    </row>
    <row r="55" spans="1:22" s="27" customFormat="1" ht="16" x14ac:dyDescent="0.15">
      <c r="A55" s="19"/>
      <c r="B55" s="34" t="s">
        <v>111</v>
      </c>
      <c r="C55" s="23"/>
      <c r="D55" s="23"/>
      <c r="E55" s="23"/>
      <c r="F55" s="23"/>
      <c r="G55" s="19"/>
      <c r="H55" s="22" t="s">
        <v>112</v>
      </c>
      <c r="I55" s="23"/>
      <c r="J55" s="23"/>
      <c r="K55" s="24"/>
      <c r="L55" s="25">
        <f t="shared" si="0"/>
        <v>0</v>
      </c>
      <c r="M55" s="19"/>
      <c r="N55" s="57"/>
      <c r="O55" s="58"/>
      <c r="P55" s="59"/>
      <c r="Q55" s="19"/>
      <c r="R55" s="19"/>
      <c r="S55" s="19"/>
      <c r="T55" s="19"/>
      <c r="U55" s="19"/>
      <c r="V55" s="19"/>
    </row>
    <row r="56" spans="1:22" s="27" customFormat="1" ht="16" x14ac:dyDescent="0.15">
      <c r="A56" s="19"/>
      <c r="B56" s="34" t="s">
        <v>113</v>
      </c>
      <c r="C56" s="23"/>
      <c r="D56" s="23"/>
      <c r="E56" s="23"/>
      <c r="F56" s="23"/>
      <c r="G56" s="19"/>
      <c r="H56" s="22" t="s">
        <v>114</v>
      </c>
      <c r="I56" s="23"/>
      <c r="J56" s="23"/>
      <c r="K56" s="24"/>
      <c r="L56" s="25">
        <f t="shared" si="0"/>
        <v>0</v>
      </c>
      <c r="M56" s="19"/>
      <c r="N56" s="57"/>
      <c r="O56" s="58"/>
      <c r="P56" s="59"/>
      <c r="Q56" s="19"/>
      <c r="R56" s="19"/>
      <c r="S56" s="19"/>
      <c r="T56" s="19"/>
      <c r="U56" s="19"/>
      <c r="V56" s="19"/>
    </row>
    <row r="57" spans="1:22" s="27" customFormat="1" ht="16" x14ac:dyDescent="0.15">
      <c r="A57" s="19"/>
      <c r="B57" s="34" t="s">
        <v>115</v>
      </c>
      <c r="C57" s="23"/>
      <c r="D57" s="23"/>
      <c r="E57" s="23"/>
      <c r="F57" s="23"/>
      <c r="G57" s="19"/>
      <c r="H57" s="22" t="s">
        <v>116</v>
      </c>
      <c r="I57" s="23"/>
      <c r="J57" s="23"/>
      <c r="K57" s="24"/>
      <c r="L57" s="25">
        <f t="shared" si="0"/>
        <v>0</v>
      </c>
      <c r="M57" s="19"/>
      <c r="N57" s="57"/>
      <c r="O57" s="58"/>
      <c r="P57" s="59"/>
      <c r="Q57" s="19"/>
      <c r="R57" s="19"/>
      <c r="S57" s="19"/>
      <c r="T57" s="19"/>
      <c r="U57" s="19"/>
      <c r="V57" s="19"/>
    </row>
    <row r="58" spans="1:22" s="27" customFormat="1" ht="16" x14ac:dyDescent="0.15">
      <c r="A58" s="19"/>
      <c r="B58" s="34" t="s">
        <v>117</v>
      </c>
      <c r="C58" s="23"/>
      <c r="D58" s="23"/>
      <c r="E58" s="23"/>
      <c r="F58" s="23"/>
      <c r="G58" s="19"/>
      <c r="H58" s="22" t="s">
        <v>118</v>
      </c>
      <c r="I58" s="23"/>
      <c r="J58" s="23"/>
      <c r="K58" s="24"/>
      <c r="L58" s="25">
        <f t="shared" si="0"/>
        <v>0</v>
      </c>
      <c r="M58" s="19"/>
      <c r="N58" s="57"/>
      <c r="O58" s="58"/>
      <c r="P58" s="59"/>
      <c r="Q58" s="19"/>
      <c r="R58" s="19"/>
      <c r="S58" s="19"/>
      <c r="T58" s="19"/>
      <c r="U58" s="19"/>
      <c r="V58" s="19"/>
    </row>
    <row r="59" spans="1:22" s="27" customFormat="1" ht="16" x14ac:dyDescent="0.15">
      <c r="A59" s="19"/>
      <c r="B59" s="34" t="s">
        <v>119</v>
      </c>
      <c r="C59" s="23"/>
      <c r="D59" s="23"/>
      <c r="E59" s="23"/>
      <c r="F59" s="23"/>
      <c r="G59" s="19"/>
      <c r="H59" s="22" t="s">
        <v>120</v>
      </c>
      <c r="I59" s="23"/>
      <c r="J59" s="23"/>
      <c r="K59" s="24"/>
      <c r="L59" s="25">
        <f t="shared" si="0"/>
        <v>0</v>
      </c>
      <c r="M59" s="19"/>
      <c r="N59" s="57"/>
      <c r="O59" s="58"/>
      <c r="P59" s="59"/>
      <c r="Q59" s="19"/>
      <c r="R59" s="19"/>
      <c r="S59" s="19"/>
      <c r="T59" s="19"/>
      <c r="U59" s="19"/>
      <c r="V59" s="19"/>
    </row>
    <row r="60" spans="1:22" s="27" customFormat="1" ht="16" x14ac:dyDescent="0.15">
      <c r="A60" s="19"/>
      <c r="B60" s="34" t="s">
        <v>121</v>
      </c>
      <c r="C60" s="23"/>
      <c r="D60" s="23"/>
      <c r="E60" s="23"/>
      <c r="F60" s="23"/>
      <c r="G60" s="19"/>
      <c r="H60" s="22" t="s">
        <v>122</v>
      </c>
      <c r="I60" s="23"/>
      <c r="J60" s="23"/>
      <c r="K60" s="24"/>
      <c r="L60" s="25">
        <f t="shared" si="0"/>
        <v>0</v>
      </c>
      <c r="M60" s="19"/>
      <c r="N60" s="57"/>
      <c r="O60" s="58"/>
      <c r="P60" s="59"/>
      <c r="Q60" s="19"/>
      <c r="R60" s="19"/>
      <c r="S60" s="19"/>
      <c r="T60" s="19"/>
      <c r="U60" s="19"/>
      <c r="V60" s="19"/>
    </row>
    <row r="61" spans="1:22" s="27" customFormat="1" ht="16" x14ac:dyDescent="0.15">
      <c r="A61" s="19"/>
      <c r="B61" s="34" t="s">
        <v>123</v>
      </c>
      <c r="C61" s="23"/>
      <c r="D61" s="23"/>
      <c r="E61" s="23"/>
      <c r="F61" s="23"/>
      <c r="G61" s="19"/>
      <c r="H61" s="22" t="s">
        <v>124</v>
      </c>
      <c r="I61" s="23"/>
      <c r="J61" s="23"/>
      <c r="K61" s="24"/>
      <c r="L61" s="25">
        <f t="shared" si="0"/>
        <v>0</v>
      </c>
      <c r="M61" s="19"/>
      <c r="N61" s="57"/>
      <c r="O61" s="58"/>
      <c r="P61" s="59"/>
      <c r="Q61" s="19"/>
      <c r="R61" s="19"/>
      <c r="S61" s="19"/>
      <c r="T61" s="19"/>
      <c r="U61" s="19"/>
      <c r="V61" s="19"/>
    </row>
    <row r="62" spans="1:22" s="27" customFormat="1" ht="16" x14ac:dyDescent="0.15">
      <c r="A62" s="19"/>
      <c r="B62" s="34" t="s">
        <v>125</v>
      </c>
      <c r="C62" s="23"/>
      <c r="D62" s="23"/>
      <c r="E62" s="23"/>
      <c r="F62" s="23"/>
      <c r="G62" s="19"/>
      <c r="H62" s="22" t="s">
        <v>126</v>
      </c>
      <c r="I62" s="23"/>
      <c r="J62" s="23"/>
      <c r="K62" s="24"/>
      <c r="L62" s="25">
        <f t="shared" si="0"/>
        <v>0</v>
      </c>
      <c r="M62" s="19"/>
      <c r="N62" s="57"/>
      <c r="O62" s="58"/>
      <c r="P62" s="59"/>
      <c r="Q62" s="19"/>
      <c r="R62" s="19"/>
      <c r="S62" s="19"/>
      <c r="T62" s="19"/>
      <c r="U62" s="19"/>
      <c r="V62" s="19"/>
    </row>
    <row r="63" spans="1:22" s="27" customFormat="1" ht="17" thickBot="1" x14ac:dyDescent="0.2">
      <c r="A63" s="19"/>
      <c r="B63" s="34" t="s">
        <v>127</v>
      </c>
      <c r="C63" s="23"/>
      <c r="D63" s="23"/>
      <c r="E63" s="23"/>
      <c r="F63" s="23"/>
      <c r="G63" s="19"/>
      <c r="H63" s="38" t="s">
        <v>128</v>
      </c>
      <c r="I63" s="39">
        <f>SUM(I13:I62)</f>
        <v>0</v>
      </c>
      <c r="J63" s="39">
        <f>SUM(J13:J62)</f>
        <v>0</v>
      </c>
      <c r="K63" s="54"/>
      <c r="L63" s="39">
        <f>SUM(L13:L62)</f>
        <v>0</v>
      </c>
      <c r="M63" s="19"/>
      <c r="N63" s="60"/>
      <c r="O63" s="61"/>
      <c r="P63" s="62"/>
      <c r="Q63" s="19"/>
      <c r="R63" s="19"/>
      <c r="S63" s="19"/>
      <c r="T63" s="19"/>
      <c r="U63" s="19"/>
      <c r="V63" s="19"/>
    </row>
    <row r="64" spans="1:22" s="27" customFormat="1" ht="16" x14ac:dyDescent="0.15">
      <c r="A64" s="19"/>
      <c r="B64" s="34" t="s">
        <v>129</v>
      </c>
      <c r="C64" s="23"/>
      <c r="D64" s="23"/>
      <c r="E64" s="23"/>
      <c r="F64" s="23"/>
      <c r="G64" s="19"/>
      <c r="H64" s="19"/>
      <c r="I64" s="40"/>
      <c r="J64" s="40"/>
      <c r="K64" s="41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s="27" customFormat="1" ht="16" x14ac:dyDescent="0.15">
      <c r="A65" s="19"/>
      <c r="B65" s="34" t="s">
        <v>130</v>
      </c>
      <c r="C65" s="23"/>
      <c r="D65" s="23"/>
      <c r="E65" s="23"/>
      <c r="F65" s="23"/>
      <c r="G65" s="19"/>
      <c r="H65" s="19"/>
      <c r="I65" s="40"/>
      <c r="J65" s="40"/>
      <c r="K65" s="41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s="27" customFormat="1" ht="16" x14ac:dyDescent="0.15">
      <c r="A66" s="19"/>
      <c r="B66" s="34" t="s">
        <v>131</v>
      </c>
      <c r="C66" s="23"/>
      <c r="D66" s="23"/>
      <c r="E66" s="23"/>
      <c r="F66" s="23"/>
      <c r="G66" s="19"/>
      <c r="H66" s="19"/>
      <c r="I66" s="40"/>
      <c r="J66" s="40"/>
      <c r="K66" s="41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s="27" customFormat="1" ht="16" x14ac:dyDescent="0.15">
      <c r="A67" s="19"/>
      <c r="B67" s="34" t="s">
        <v>132</v>
      </c>
      <c r="C67" s="23"/>
      <c r="D67" s="23"/>
      <c r="E67" s="23"/>
      <c r="F67" s="23"/>
      <c r="G67" s="19"/>
      <c r="H67" s="19"/>
      <c r="I67" s="40"/>
      <c r="J67" s="40"/>
      <c r="K67" s="41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s="27" customFormat="1" ht="16" x14ac:dyDescent="0.15">
      <c r="A68" s="19"/>
      <c r="B68" s="34" t="s">
        <v>133</v>
      </c>
      <c r="C68" s="23"/>
      <c r="D68" s="23"/>
      <c r="E68" s="23"/>
      <c r="F68" s="23"/>
      <c r="G68" s="19"/>
      <c r="H68" s="19"/>
      <c r="I68" s="40"/>
      <c r="J68" s="40"/>
      <c r="K68" s="41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s="27" customFormat="1" ht="16" x14ac:dyDescent="0.15">
      <c r="A69" s="19"/>
      <c r="B69" s="34" t="s">
        <v>134</v>
      </c>
      <c r="C69" s="23"/>
      <c r="D69" s="23"/>
      <c r="E69" s="23"/>
      <c r="F69" s="23"/>
      <c r="G69" s="19"/>
      <c r="H69" s="19"/>
      <c r="I69" s="40"/>
      <c r="J69" s="40"/>
      <c r="K69" s="41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s="27" customFormat="1" ht="16" x14ac:dyDescent="0.15">
      <c r="A70" s="19"/>
      <c r="B70" s="34" t="s">
        <v>135</v>
      </c>
      <c r="C70" s="23"/>
      <c r="D70" s="23"/>
      <c r="E70" s="23"/>
      <c r="F70" s="23"/>
      <c r="G70" s="19"/>
      <c r="H70" s="19"/>
      <c r="I70" s="19"/>
      <c r="J70" s="19"/>
      <c r="K70" s="41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s="27" customFormat="1" ht="16" x14ac:dyDescent="0.15">
      <c r="A71" s="19"/>
      <c r="B71" s="34" t="s">
        <v>136</v>
      </c>
      <c r="C71" s="23"/>
      <c r="D71" s="23"/>
      <c r="E71" s="23"/>
      <c r="F71" s="23"/>
      <c r="G71" s="19"/>
      <c r="H71" s="19"/>
      <c r="I71" s="19"/>
      <c r="J71" s="19"/>
      <c r="K71" s="41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s="27" customFormat="1" ht="16" x14ac:dyDescent="0.15">
      <c r="A72" s="19"/>
      <c r="B72" s="34" t="s">
        <v>137</v>
      </c>
      <c r="C72" s="23"/>
      <c r="D72" s="23"/>
      <c r="E72" s="23"/>
      <c r="F72" s="23"/>
      <c r="G72" s="19"/>
      <c r="H72" s="19"/>
      <c r="I72" s="19"/>
      <c r="J72" s="19"/>
      <c r="K72" s="41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s="27" customFormat="1" ht="16" x14ac:dyDescent="0.15">
      <c r="A73" s="19"/>
      <c r="B73" s="34" t="s">
        <v>138</v>
      </c>
      <c r="C73" s="23"/>
      <c r="D73" s="23"/>
      <c r="E73" s="23"/>
      <c r="F73" s="23"/>
      <c r="G73" s="19"/>
      <c r="H73" s="19"/>
      <c r="I73" s="19"/>
      <c r="J73" s="19"/>
      <c r="K73" s="41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s="27" customFormat="1" ht="16" x14ac:dyDescent="0.15">
      <c r="A74" s="19"/>
      <c r="B74" s="34" t="s">
        <v>139</v>
      </c>
      <c r="C74" s="23"/>
      <c r="D74" s="23"/>
      <c r="E74" s="23"/>
      <c r="F74" s="23"/>
      <c r="G74" s="19"/>
      <c r="H74" s="19"/>
      <c r="I74" s="19"/>
      <c r="J74" s="19"/>
      <c r="K74" s="41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s="27" customFormat="1" ht="16" x14ac:dyDescent="0.15">
      <c r="A75" s="19"/>
      <c r="B75" s="34" t="s">
        <v>140</v>
      </c>
      <c r="C75" s="23"/>
      <c r="D75" s="23"/>
      <c r="E75" s="23"/>
      <c r="F75" s="23"/>
      <c r="G75" s="19"/>
      <c r="H75" s="19"/>
      <c r="I75" s="19"/>
      <c r="J75" s="19"/>
      <c r="K75" s="41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s="27" customFormat="1" ht="16" x14ac:dyDescent="0.15">
      <c r="A76" s="19"/>
      <c r="B76" s="34" t="s">
        <v>141</v>
      </c>
      <c r="C76" s="23"/>
      <c r="D76" s="23"/>
      <c r="E76" s="23"/>
      <c r="F76" s="23"/>
      <c r="G76" s="19"/>
      <c r="H76" s="19"/>
      <c r="I76" s="19"/>
      <c r="J76" s="19"/>
      <c r="K76" s="41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s="27" customFormat="1" ht="16" x14ac:dyDescent="0.15">
      <c r="A77" s="19"/>
      <c r="B77" s="34" t="s">
        <v>142</v>
      </c>
      <c r="C77" s="23"/>
      <c r="D77" s="23"/>
      <c r="E77" s="23"/>
      <c r="F77" s="23"/>
      <c r="G77" s="19"/>
      <c r="H77" s="19"/>
      <c r="I77" s="19"/>
      <c r="J77" s="19"/>
      <c r="K77" s="41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s="27" customFormat="1" ht="16" x14ac:dyDescent="0.15">
      <c r="A78" s="19"/>
      <c r="B78" s="34" t="s">
        <v>143</v>
      </c>
      <c r="C78" s="23"/>
      <c r="D78" s="23"/>
      <c r="E78" s="23"/>
      <c r="F78" s="23"/>
      <c r="G78" s="19"/>
      <c r="H78" s="19"/>
      <c r="I78" s="19"/>
      <c r="J78" s="19"/>
      <c r="K78" s="41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s="27" customFormat="1" ht="16" x14ac:dyDescent="0.15">
      <c r="A79" s="19"/>
      <c r="B79" s="34" t="s">
        <v>144</v>
      </c>
      <c r="C79" s="23"/>
      <c r="D79" s="23"/>
      <c r="E79" s="23"/>
      <c r="F79" s="23"/>
      <c r="G79" s="19"/>
      <c r="H79" s="19"/>
      <c r="I79" s="19"/>
      <c r="J79" s="19"/>
      <c r="K79" s="41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s="27" customFormat="1" ht="16" x14ac:dyDescent="0.15">
      <c r="A80" s="19"/>
      <c r="B80" s="34" t="s">
        <v>145</v>
      </c>
      <c r="C80" s="23"/>
      <c r="D80" s="23"/>
      <c r="E80" s="23"/>
      <c r="F80" s="23"/>
      <c r="G80" s="19"/>
      <c r="H80" s="19"/>
      <c r="I80" s="19"/>
      <c r="J80" s="19"/>
      <c r="K80" s="41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s="27" customFormat="1" ht="16" x14ac:dyDescent="0.15">
      <c r="A81" s="19"/>
      <c r="B81" s="34" t="s">
        <v>146</v>
      </c>
      <c r="C81" s="23"/>
      <c r="D81" s="23"/>
      <c r="E81" s="23"/>
      <c r="F81" s="23"/>
      <c r="G81" s="19"/>
      <c r="H81" s="19"/>
      <c r="I81" s="19"/>
      <c r="J81" s="19"/>
      <c r="K81" s="41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2" s="27" customFormat="1" ht="16" x14ac:dyDescent="0.15">
      <c r="A82" s="19"/>
      <c r="B82" s="34" t="s">
        <v>147</v>
      </c>
      <c r="C82" s="23"/>
      <c r="D82" s="23"/>
      <c r="E82" s="23"/>
      <c r="F82" s="23"/>
      <c r="G82" s="19"/>
      <c r="H82" s="19"/>
      <c r="I82" s="19"/>
      <c r="J82" s="19"/>
      <c r="K82" s="41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2" s="27" customFormat="1" ht="16" x14ac:dyDescent="0.15">
      <c r="A83" s="19"/>
      <c r="B83" s="34" t="s">
        <v>148</v>
      </c>
      <c r="C83" s="23"/>
      <c r="D83" s="23"/>
      <c r="E83" s="23"/>
      <c r="F83" s="23"/>
      <c r="G83" s="19"/>
      <c r="H83" s="19"/>
      <c r="I83" s="19"/>
      <c r="J83" s="19"/>
      <c r="K83" s="41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2" s="27" customFormat="1" ht="16" x14ac:dyDescent="0.15">
      <c r="A84" s="19"/>
      <c r="B84" s="34" t="s">
        <v>149</v>
      </c>
      <c r="C84" s="23"/>
      <c r="D84" s="23"/>
      <c r="E84" s="23"/>
      <c r="F84" s="23"/>
      <c r="G84" s="19"/>
      <c r="H84" s="19"/>
      <c r="I84" s="19"/>
      <c r="J84" s="19"/>
      <c r="K84" s="41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s="27" customFormat="1" ht="16" x14ac:dyDescent="0.15">
      <c r="A85" s="19"/>
      <c r="B85" s="34" t="s">
        <v>150</v>
      </c>
      <c r="C85" s="23"/>
      <c r="D85" s="23"/>
      <c r="E85" s="23"/>
      <c r="F85" s="23"/>
      <c r="G85" s="19"/>
      <c r="H85" s="19"/>
      <c r="I85" s="19"/>
      <c r="J85" s="19"/>
      <c r="K85" s="41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s="27" customFormat="1" ht="16" x14ac:dyDescent="0.15">
      <c r="A86" s="19"/>
      <c r="B86" s="34" t="s">
        <v>151</v>
      </c>
      <c r="C86" s="23"/>
      <c r="D86" s="23"/>
      <c r="E86" s="23"/>
      <c r="F86" s="23"/>
      <c r="G86" s="19"/>
      <c r="H86" s="19"/>
      <c r="I86" s="19"/>
      <c r="J86" s="19"/>
      <c r="K86" s="41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s="27" customFormat="1" ht="16" x14ac:dyDescent="0.15">
      <c r="A87" s="19"/>
      <c r="B87" s="34" t="s">
        <v>152</v>
      </c>
      <c r="C87" s="23"/>
      <c r="D87" s="23"/>
      <c r="E87" s="23"/>
      <c r="F87" s="23"/>
      <c r="G87" s="19"/>
      <c r="H87" s="19"/>
      <c r="I87" s="19"/>
      <c r="J87" s="19"/>
      <c r="K87" s="41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s="27" customFormat="1" ht="16" x14ac:dyDescent="0.15">
      <c r="A88" s="19"/>
      <c r="B88" s="34" t="s">
        <v>153</v>
      </c>
      <c r="C88" s="23"/>
      <c r="D88" s="23"/>
      <c r="E88" s="23"/>
      <c r="F88" s="23"/>
      <c r="G88" s="19"/>
      <c r="H88" s="19"/>
      <c r="I88" s="19"/>
      <c r="J88" s="19"/>
      <c r="K88" s="41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1:22" s="27" customFormat="1" ht="16" x14ac:dyDescent="0.15">
      <c r="A89" s="19"/>
      <c r="B89" s="34" t="s">
        <v>154</v>
      </c>
      <c r="C89" s="23"/>
      <c r="D89" s="23"/>
      <c r="E89" s="23"/>
      <c r="F89" s="23"/>
      <c r="G89" s="19"/>
      <c r="H89" s="19"/>
      <c r="I89" s="19"/>
      <c r="J89" s="19"/>
      <c r="K89" s="41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</row>
    <row r="90" spans="1:22" s="27" customFormat="1" ht="16" x14ac:dyDescent="0.15">
      <c r="A90" s="19"/>
      <c r="B90" s="34" t="s">
        <v>155</v>
      </c>
      <c r="C90" s="23"/>
      <c r="D90" s="23"/>
      <c r="E90" s="23"/>
      <c r="F90" s="23"/>
      <c r="G90" s="19"/>
      <c r="H90" s="19"/>
      <c r="I90" s="19"/>
      <c r="J90" s="19"/>
      <c r="K90" s="41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1:22" s="27" customFormat="1" ht="16" x14ac:dyDescent="0.15">
      <c r="A91" s="19"/>
      <c r="B91" s="34" t="s">
        <v>156</v>
      </c>
      <c r="C91" s="23"/>
      <c r="D91" s="23"/>
      <c r="E91" s="23"/>
      <c r="F91" s="23"/>
      <c r="G91" s="19"/>
      <c r="H91" s="19"/>
      <c r="I91" s="19"/>
      <c r="J91" s="19"/>
      <c r="K91" s="41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1:22" s="27" customFormat="1" ht="16" x14ac:dyDescent="0.15">
      <c r="A92" s="19"/>
      <c r="B92" s="34" t="s">
        <v>157</v>
      </c>
      <c r="C92" s="23"/>
      <c r="D92" s="23"/>
      <c r="E92" s="23"/>
      <c r="F92" s="23"/>
      <c r="G92" s="19"/>
      <c r="H92" s="19"/>
      <c r="I92" s="19"/>
      <c r="J92" s="19"/>
      <c r="K92" s="41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s="27" customFormat="1" ht="16" x14ac:dyDescent="0.15">
      <c r="A93" s="19"/>
      <c r="B93" s="34" t="s">
        <v>158</v>
      </c>
      <c r="C93" s="23"/>
      <c r="D93" s="23"/>
      <c r="E93" s="23"/>
      <c r="F93" s="23"/>
      <c r="G93" s="19"/>
      <c r="H93" s="19"/>
      <c r="I93" s="19"/>
      <c r="J93" s="19"/>
      <c r="K93" s="41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1:22" s="27" customFormat="1" ht="16" x14ac:dyDescent="0.15">
      <c r="A94" s="19"/>
      <c r="B94" s="34" t="s">
        <v>159</v>
      </c>
      <c r="C94" s="23"/>
      <c r="D94" s="23"/>
      <c r="E94" s="23"/>
      <c r="F94" s="23"/>
      <c r="G94" s="19"/>
      <c r="H94" s="19"/>
      <c r="I94" s="19"/>
      <c r="J94" s="19"/>
      <c r="K94" s="41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1:22" s="27" customFormat="1" ht="16" x14ac:dyDescent="0.15">
      <c r="A95" s="19"/>
      <c r="B95" s="34" t="s">
        <v>160</v>
      </c>
      <c r="C95" s="23"/>
      <c r="D95" s="23"/>
      <c r="E95" s="23"/>
      <c r="F95" s="23"/>
      <c r="G95" s="19"/>
      <c r="H95" s="19"/>
      <c r="I95" s="19"/>
      <c r="J95" s="19"/>
      <c r="K95" s="41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1:22" s="27" customFormat="1" ht="16" x14ac:dyDescent="0.15">
      <c r="A96" s="19"/>
      <c r="B96" s="34" t="s">
        <v>161</v>
      </c>
      <c r="C96" s="23"/>
      <c r="D96" s="23"/>
      <c r="E96" s="23"/>
      <c r="F96" s="23"/>
      <c r="G96" s="19"/>
      <c r="H96" s="19"/>
      <c r="I96" s="19"/>
      <c r="J96" s="19"/>
      <c r="K96" s="41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1:22" s="27" customFormat="1" ht="16" x14ac:dyDescent="0.15">
      <c r="A97" s="19"/>
      <c r="B97" s="34" t="s">
        <v>162</v>
      </c>
      <c r="C97" s="23"/>
      <c r="D97" s="23"/>
      <c r="E97" s="23"/>
      <c r="F97" s="23"/>
      <c r="G97" s="19"/>
      <c r="H97" s="19"/>
      <c r="I97" s="19"/>
      <c r="J97" s="19"/>
      <c r="K97" s="41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1:22" s="27" customFormat="1" ht="16" x14ac:dyDescent="0.15">
      <c r="A98" s="19"/>
      <c r="B98" s="34" t="s">
        <v>163</v>
      </c>
      <c r="C98" s="23"/>
      <c r="D98" s="23"/>
      <c r="E98" s="23"/>
      <c r="F98" s="23"/>
      <c r="G98" s="19"/>
      <c r="H98" s="19"/>
      <c r="I98" s="19"/>
      <c r="J98" s="19"/>
      <c r="K98" s="41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1:22" s="27" customFormat="1" ht="16" x14ac:dyDescent="0.15">
      <c r="A99" s="19"/>
      <c r="B99" s="34" t="s">
        <v>164</v>
      </c>
      <c r="C99" s="23"/>
      <c r="D99" s="23"/>
      <c r="E99" s="23"/>
      <c r="F99" s="23"/>
      <c r="G99" s="19"/>
      <c r="H99" s="19"/>
      <c r="I99" s="19"/>
      <c r="J99" s="19"/>
      <c r="K99" s="41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1:22" s="27" customFormat="1" ht="16" x14ac:dyDescent="0.15">
      <c r="A100" s="19"/>
      <c r="B100" s="34" t="s">
        <v>165</v>
      </c>
      <c r="C100" s="23"/>
      <c r="D100" s="23"/>
      <c r="E100" s="23"/>
      <c r="F100" s="23"/>
      <c r="G100" s="19"/>
      <c r="H100" s="19"/>
      <c r="I100" s="19"/>
      <c r="J100" s="19"/>
      <c r="K100" s="41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s="27" customFormat="1" ht="16" x14ac:dyDescent="0.15">
      <c r="A101" s="19"/>
      <c r="B101" s="34" t="s">
        <v>166</v>
      </c>
      <c r="C101" s="23"/>
      <c r="D101" s="23"/>
      <c r="E101" s="23"/>
      <c r="F101" s="23"/>
      <c r="G101" s="19"/>
      <c r="H101" s="19"/>
      <c r="I101" s="19"/>
      <c r="J101" s="19"/>
      <c r="K101" s="41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s="27" customFormat="1" ht="16" x14ac:dyDescent="0.15">
      <c r="A102" s="19"/>
      <c r="B102" s="34" t="s">
        <v>167</v>
      </c>
      <c r="C102" s="23"/>
      <c r="D102" s="23"/>
      <c r="E102" s="23"/>
      <c r="F102" s="23"/>
      <c r="G102" s="19"/>
      <c r="H102" s="19"/>
      <c r="I102" s="19"/>
      <c r="J102" s="19"/>
      <c r="K102" s="41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1:22" s="27" customFormat="1" ht="16" x14ac:dyDescent="0.15">
      <c r="A103" s="19"/>
      <c r="B103" s="34" t="s">
        <v>168</v>
      </c>
      <c r="C103" s="23"/>
      <c r="D103" s="23"/>
      <c r="E103" s="23"/>
      <c r="F103" s="23"/>
      <c r="G103" s="19"/>
      <c r="H103" s="19"/>
      <c r="I103" s="19"/>
      <c r="J103" s="19"/>
      <c r="K103" s="41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1:22" s="27" customFormat="1" ht="16" x14ac:dyDescent="0.15">
      <c r="A104" s="19"/>
      <c r="B104" s="34" t="s">
        <v>169</v>
      </c>
      <c r="C104" s="23"/>
      <c r="D104" s="23"/>
      <c r="E104" s="23"/>
      <c r="F104" s="23"/>
      <c r="G104" s="19"/>
      <c r="H104" s="19"/>
      <c r="I104" s="19"/>
      <c r="J104" s="19"/>
      <c r="K104" s="41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2" s="27" customFormat="1" ht="16" x14ac:dyDescent="0.15">
      <c r="A105" s="19"/>
      <c r="B105" s="34" t="s">
        <v>170</v>
      </c>
      <c r="C105" s="23"/>
      <c r="D105" s="23"/>
      <c r="E105" s="23"/>
      <c r="F105" s="23"/>
      <c r="G105" s="19"/>
      <c r="H105" s="19"/>
      <c r="I105" s="19"/>
      <c r="J105" s="19"/>
      <c r="K105" s="41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2" s="27" customFormat="1" ht="16" x14ac:dyDescent="0.15">
      <c r="A106" s="19"/>
      <c r="B106" s="34" t="s">
        <v>171</v>
      </c>
      <c r="C106" s="23"/>
      <c r="D106" s="23"/>
      <c r="E106" s="23"/>
      <c r="F106" s="23"/>
      <c r="G106" s="19"/>
      <c r="H106" s="19"/>
      <c r="I106" s="19"/>
      <c r="J106" s="19"/>
      <c r="K106" s="41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2" s="27" customFormat="1" ht="16" x14ac:dyDescent="0.15">
      <c r="A107" s="19"/>
      <c r="B107" s="34" t="s">
        <v>172</v>
      </c>
      <c r="C107" s="23"/>
      <c r="D107" s="23"/>
      <c r="E107" s="23"/>
      <c r="F107" s="23"/>
      <c r="G107" s="19"/>
      <c r="H107" s="19"/>
      <c r="I107" s="19"/>
      <c r="J107" s="19"/>
      <c r="K107" s="41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1:22" s="27" customFormat="1" ht="16" x14ac:dyDescent="0.15">
      <c r="A108" s="19"/>
      <c r="B108" s="34" t="s">
        <v>173</v>
      </c>
      <c r="C108" s="23"/>
      <c r="D108" s="23"/>
      <c r="E108" s="23"/>
      <c r="F108" s="23"/>
      <c r="G108" s="19"/>
      <c r="H108" s="19"/>
      <c r="I108" s="19"/>
      <c r="J108" s="19"/>
      <c r="K108" s="41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1:22" s="27" customFormat="1" ht="16" x14ac:dyDescent="0.15">
      <c r="A109" s="19"/>
      <c r="B109" s="34" t="s">
        <v>174</v>
      </c>
      <c r="C109" s="23"/>
      <c r="D109" s="23"/>
      <c r="E109" s="23"/>
      <c r="F109" s="23"/>
      <c r="G109" s="19"/>
      <c r="H109" s="19"/>
      <c r="I109" s="19"/>
      <c r="J109" s="19"/>
      <c r="K109" s="41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1:22" s="27" customFormat="1" ht="16" x14ac:dyDescent="0.15">
      <c r="A110" s="19"/>
      <c r="B110" s="34" t="s">
        <v>175</v>
      </c>
      <c r="C110" s="23"/>
      <c r="D110" s="23"/>
      <c r="E110" s="23"/>
      <c r="F110" s="23"/>
      <c r="G110" s="19"/>
      <c r="H110" s="19"/>
      <c r="I110" s="19"/>
      <c r="J110" s="19"/>
      <c r="K110" s="41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1:22" s="27" customFormat="1" ht="16" x14ac:dyDescent="0.15">
      <c r="A111" s="19"/>
      <c r="B111" s="34" t="s">
        <v>176</v>
      </c>
      <c r="C111" s="23"/>
      <c r="D111" s="23"/>
      <c r="E111" s="23"/>
      <c r="F111" s="23"/>
      <c r="G111" s="19"/>
      <c r="H111" s="19"/>
      <c r="I111" s="19"/>
      <c r="J111" s="19"/>
      <c r="K111" s="41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1:22" s="27" customFormat="1" ht="16" x14ac:dyDescent="0.15">
      <c r="A112" s="19"/>
      <c r="B112" s="34" t="s">
        <v>177</v>
      </c>
      <c r="C112" s="23"/>
      <c r="D112" s="23"/>
      <c r="E112" s="23"/>
      <c r="F112" s="23"/>
      <c r="G112" s="19"/>
      <c r="H112" s="19"/>
      <c r="I112" s="19"/>
      <c r="J112" s="19"/>
      <c r="K112" s="41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s="27" customFormat="1" ht="16" x14ac:dyDescent="0.15">
      <c r="A113" s="19"/>
      <c r="B113" s="34" t="s">
        <v>178</v>
      </c>
      <c r="C113" s="23"/>
      <c r="D113" s="23"/>
      <c r="E113" s="23"/>
      <c r="F113" s="23"/>
      <c r="G113" s="19"/>
      <c r="H113" s="19"/>
      <c r="I113" s="19"/>
      <c r="J113" s="19"/>
      <c r="K113" s="41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s="27" customFormat="1" ht="16" x14ac:dyDescent="0.15">
      <c r="A114" s="19"/>
      <c r="B114" s="34" t="s">
        <v>179</v>
      </c>
      <c r="C114" s="23"/>
      <c r="D114" s="23"/>
      <c r="E114" s="23"/>
      <c r="F114" s="23"/>
      <c r="G114" s="19"/>
      <c r="H114" s="19"/>
      <c r="I114" s="19"/>
      <c r="J114" s="19"/>
      <c r="K114" s="41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s="27" customFormat="1" ht="16" x14ac:dyDescent="0.15">
      <c r="A115" s="19"/>
      <c r="B115" s="34" t="s">
        <v>180</v>
      </c>
      <c r="C115" s="23"/>
      <c r="D115" s="23"/>
      <c r="E115" s="23"/>
      <c r="F115" s="23"/>
      <c r="G115" s="19"/>
      <c r="H115" s="19"/>
      <c r="I115" s="19"/>
      <c r="J115" s="19"/>
      <c r="K115" s="41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s="27" customFormat="1" ht="15.75" customHeight="1" x14ac:dyDescent="0.15">
      <c r="A116" s="19"/>
      <c r="B116" s="42" t="s">
        <v>128</v>
      </c>
      <c r="C116" s="39">
        <f>SUM(C16:C115)</f>
        <v>0</v>
      </c>
      <c r="D116" s="39">
        <f>SUM(D16:D115)</f>
        <v>0</v>
      </c>
      <c r="E116" s="39">
        <f>SUM(E16:E115)</f>
        <v>0</v>
      </c>
      <c r="F116" s="39">
        <f>SUM(F16:F115)</f>
        <v>0</v>
      </c>
      <c r="G116" s="19"/>
      <c r="H116" s="19"/>
      <c r="I116" s="19"/>
      <c r="J116" s="19"/>
      <c r="K116" s="41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s="19" customFormat="1" ht="15.75" customHeight="1" x14ac:dyDescent="0.15">
      <c r="B117" s="43"/>
      <c r="C117" s="44"/>
      <c r="D117" s="44"/>
      <c r="E117" s="44"/>
      <c r="F117" s="44"/>
      <c r="K117" s="41"/>
    </row>
    <row r="118" spans="1:22" s="19" customFormat="1" ht="15.75" customHeight="1" x14ac:dyDescent="0.15">
      <c r="B118" s="43"/>
      <c r="C118" s="44"/>
      <c r="D118" s="44"/>
      <c r="E118" s="44"/>
      <c r="F118" s="44"/>
      <c r="K118" s="41"/>
    </row>
    <row r="119" spans="1:22" s="19" customFormat="1" ht="15.75" customHeight="1" x14ac:dyDescent="0.15">
      <c r="K119" s="41"/>
    </row>
    <row r="120" spans="1:22" s="27" customFormat="1" ht="0" hidden="1" customHeight="1" x14ac:dyDescent="0.15">
      <c r="A120" s="19"/>
      <c r="G120" s="19"/>
      <c r="K120" s="45"/>
      <c r="M120" s="19"/>
      <c r="Q120" s="19"/>
      <c r="R120" s="19"/>
      <c r="S120" s="19"/>
      <c r="T120" s="19"/>
      <c r="U120" s="19"/>
      <c r="V120" s="19"/>
    </row>
    <row r="121" spans="1:22" s="27" customFormat="1" ht="0" hidden="1" customHeight="1" x14ac:dyDescent="0.15">
      <c r="A121" s="19"/>
      <c r="G121" s="19"/>
      <c r="K121" s="45"/>
      <c r="M121" s="19"/>
      <c r="Q121" s="19"/>
      <c r="R121" s="19"/>
      <c r="S121" s="19"/>
      <c r="T121" s="19"/>
      <c r="U121" s="19"/>
      <c r="V121" s="19"/>
    </row>
    <row r="122" spans="1:22" s="19" customFormat="1" ht="15.75" customHeight="1" x14ac:dyDescent="0.15">
      <c r="K122" s="41"/>
    </row>
  </sheetData>
  <mergeCells count="28">
    <mergeCell ref="N7:P7"/>
    <mergeCell ref="B10:F10"/>
    <mergeCell ref="H10:L10"/>
    <mergeCell ref="N10:P10"/>
    <mergeCell ref="R10:U11"/>
    <mergeCell ref="N11:P11"/>
    <mergeCell ref="N26:O26"/>
    <mergeCell ref="R26:U26"/>
    <mergeCell ref="R12:U12"/>
    <mergeCell ref="R13:U13"/>
    <mergeCell ref="R14:U14"/>
    <mergeCell ref="R16:U20"/>
    <mergeCell ref="N19:P19"/>
    <mergeCell ref="N20:O20"/>
    <mergeCell ref="R21:U23"/>
    <mergeCell ref="N22:P22"/>
    <mergeCell ref="N23:O23"/>
    <mergeCell ref="R24:U25"/>
    <mergeCell ref="N25:P25"/>
    <mergeCell ref="R43:S45"/>
    <mergeCell ref="T43:U45"/>
    <mergeCell ref="R27:U29"/>
    <mergeCell ref="N28:P28"/>
    <mergeCell ref="N29:O29"/>
    <mergeCell ref="R30:U33"/>
    <mergeCell ref="R37:U41"/>
    <mergeCell ref="R34:U36"/>
    <mergeCell ref="N32:P34"/>
  </mergeCells>
  <conditionalFormatting sqref="C16:F116 I13:J63 L13:L63 O13:P17 P20 P23 P26 P29">
    <cfRule type="expression" dxfId="15" priority="1">
      <formula>$T$43="USD"</formula>
    </cfRule>
    <cfRule type="expression" dxfId="14" priority="2">
      <formula>$T$43="COL"</formula>
    </cfRule>
    <cfRule type="expression" dxfId="13" priority="3">
      <formula>$T$43="ZAR"</formula>
    </cfRule>
    <cfRule type="expression" dxfId="12" priority="4">
      <formula>$T$43="INR"</formula>
    </cfRule>
    <cfRule type="expression" dxfId="11" priority="5">
      <formula>$T$43="GBP"</formula>
    </cfRule>
    <cfRule type="expression" dxfId="10" priority="6">
      <formula>$T$43="NONE"</formula>
    </cfRule>
    <cfRule type="expression" dxfId="9" priority="7">
      <formula>$T$43="EUR"</formula>
    </cfRule>
    <cfRule type="expression" dxfId="8" priority="8">
      <formula>$T$43="AUD"</formula>
    </cfRule>
  </conditionalFormatting>
  <hyperlinks>
    <hyperlink ref="N7" r:id="rId1" xr:uid="{2DF6137B-B296-BE4D-83A2-02340233C329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BEDB58-B3DB-564B-86D6-0C6A3D019564}">
          <x14:formula1>
            <xm:f>'Currency List'!$A$1:$A$8</xm:f>
          </x14:formula1>
          <xm:sqref>T43:U45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1454E-C100-8347-80D2-75A669EE3873}">
  <dimension ref="A1:V122"/>
  <sheetViews>
    <sheetView zoomScale="75" zoomScaleNormal="90" workbookViewId="0">
      <selection activeCell="T43" sqref="T43:U45"/>
    </sheetView>
  </sheetViews>
  <sheetFormatPr baseColWidth="10" defaultColWidth="0" defaultRowHeight="0" customHeight="1" zeroHeight="1" x14ac:dyDescent="0.15"/>
  <cols>
    <col min="1" max="1" width="14.5" style="11" customWidth="1"/>
    <col min="2" max="2" width="28.33203125" style="2" customWidth="1"/>
    <col min="3" max="3" width="15.33203125" style="2" customWidth="1"/>
    <col min="4" max="4" width="14" style="2" customWidth="1"/>
    <col min="5" max="5" width="14.6640625" style="2" customWidth="1"/>
    <col min="6" max="6" width="13.83203125" style="2" customWidth="1"/>
    <col min="7" max="7" width="5.83203125" style="11" customWidth="1"/>
    <col min="8" max="8" width="23.33203125" style="2" customWidth="1"/>
    <col min="9" max="9" width="15.83203125" style="2" customWidth="1"/>
    <col min="10" max="10" width="15.6640625" style="2" customWidth="1"/>
    <col min="11" max="11" width="12" style="5" customWidth="1"/>
    <col min="12" max="12" width="16" style="2" customWidth="1"/>
    <col min="13" max="13" width="5.83203125" style="11" customWidth="1"/>
    <col min="14" max="14" width="20.5" style="2" customWidth="1"/>
    <col min="15" max="15" width="16.6640625" style="2" customWidth="1"/>
    <col min="16" max="16" width="18" style="2" customWidth="1"/>
    <col min="17" max="17" width="6" style="11" customWidth="1"/>
    <col min="18" max="20" width="14.5" style="11" customWidth="1"/>
    <col min="21" max="21" width="19.83203125" style="11" customWidth="1"/>
    <col min="22" max="22" width="14.5" style="11" customWidth="1"/>
    <col min="23" max="16384" width="14.5" style="2" hidden="1"/>
  </cols>
  <sheetData>
    <row r="1" spans="1:22" s="6" customFormat="1" ht="13" x14ac:dyDescent="0.15">
      <c r="B1" s="3"/>
      <c r="C1" s="3"/>
      <c r="D1" s="3"/>
      <c r="E1" s="3"/>
      <c r="F1" s="3"/>
      <c r="G1" s="3"/>
      <c r="H1" s="3"/>
      <c r="I1" s="3"/>
      <c r="J1" s="3"/>
      <c r="K1" s="7"/>
      <c r="L1" s="3"/>
      <c r="M1" s="3"/>
    </row>
    <row r="2" spans="1:22" s="6" customFormat="1" ht="13" x14ac:dyDescent="0.15">
      <c r="B2" s="3"/>
      <c r="C2" s="3"/>
      <c r="D2" s="3"/>
      <c r="E2" s="3"/>
      <c r="F2" s="3"/>
      <c r="G2" s="3"/>
      <c r="H2" s="3"/>
      <c r="I2" s="3"/>
      <c r="J2" s="3"/>
      <c r="K2" s="7"/>
      <c r="L2" s="3"/>
      <c r="M2" s="3"/>
    </row>
    <row r="3" spans="1:22" s="6" customFormat="1" ht="14" x14ac:dyDescent="0.15">
      <c r="B3" s="4"/>
      <c r="C3" s="4"/>
      <c r="D3" s="4"/>
      <c r="E3" s="4"/>
      <c r="F3" s="4"/>
      <c r="G3" s="4"/>
      <c r="H3" s="4"/>
      <c r="I3" s="4"/>
      <c r="J3" s="4"/>
      <c r="K3" s="8"/>
      <c r="L3" s="3"/>
      <c r="M3" s="3"/>
    </row>
    <row r="4" spans="1:22" s="6" customFormat="1" ht="14" x14ac:dyDescent="0.15">
      <c r="B4" s="4"/>
      <c r="C4" s="4"/>
      <c r="D4" s="4"/>
      <c r="E4" s="4"/>
      <c r="F4" s="4"/>
      <c r="G4" s="4"/>
      <c r="H4" s="4"/>
      <c r="I4" s="4"/>
      <c r="J4" s="4"/>
      <c r="K4" s="8"/>
      <c r="L4" s="3"/>
      <c r="M4" s="3"/>
    </row>
    <row r="5" spans="1:22" s="6" customFormat="1" ht="14" x14ac:dyDescent="0.15">
      <c r="B5" s="4"/>
      <c r="C5" s="4"/>
      <c r="D5" s="4"/>
      <c r="E5" s="4"/>
      <c r="F5" s="4"/>
      <c r="G5" s="4"/>
      <c r="H5" s="4"/>
      <c r="I5" s="4"/>
      <c r="J5" s="4"/>
      <c r="K5" s="8"/>
      <c r="L5" s="3"/>
      <c r="M5" s="3"/>
    </row>
    <row r="6" spans="1:22" s="6" customFormat="1" ht="14" x14ac:dyDescent="0.15">
      <c r="B6" s="4"/>
      <c r="C6" s="4"/>
      <c r="D6" s="4"/>
      <c r="E6" s="4"/>
      <c r="F6" s="4"/>
      <c r="G6" s="4"/>
      <c r="H6" s="4"/>
      <c r="I6" s="4"/>
      <c r="J6" s="4"/>
      <c r="K6" s="8"/>
      <c r="L6" s="3"/>
      <c r="M6" s="3"/>
    </row>
    <row r="7" spans="1:22" s="6" customFormat="1" ht="14" x14ac:dyDescent="0.15">
      <c r="B7" s="4"/>
      <c r="D7" s="4"/>
      <c r="E7" s="4"/>
      <c r="F7" s="4"/>
      <c r="G7" s="4"/>
      <c r="K7" s="8"/>
      <c r="L7" s="3"/>
      <c r="N7" s="99" t="s">
        <v>0</v>
      </c>
      <c r="O7" s="99"/>
      <c r="P7" s="99"/>
    </row>
    <row r="8" spans="1:22" s="6" customFormat="1" ht="18" x14ac:dyDescent="0.2">
      <c r="B8" s="14"/>
      <c r="C8" s="13" t="s">
        <v>1</v>
      </c>
      <c r="D8" s="4"/>
      <c r="E8" s="4"/>
      <c r="F8" s="4"/>
      <c r="G8" s="4"/>
      <c r="H8" s="4"/>
      <c r="I8" s="4"/>
      <c r="J8" s="4"/>
      <c r="K8" s="8"/>
      <c r="L8" s="3"/>
    </row>
    <row r="9" spans="1:22" s="6" customFormat="1" ht="15" thickBot="1" x14ac:dyDescent="0.2">
      <c r="B9" s="4"/>
      <c r="C9" s="4"/>
      <c r="D9" s="4"/>
      <c r="E9" s="4"/>
      <c r="F9" s="4"/>
      <c r="G9" s="4"/>
      <c r="H9" s="4"/>
      <c r="I9" s="4"/>
      <c r="J9" s="4"/>
      <c r="K9" s="8"/>
      <c r="L9" s="3"/>
    </row>
    <row r="10" spans="1:22" s="1" customFormat="1" ht="30" customHeight="1" x14ac:dyDescent="0.15">
      <c r="A10" s="9"/>
      <c r="B10" s="100" t="s">
        <v>2</v>
      </c>
      <c r="C10" s="100"/>
      <c r="D10" s="100"/>
      <c r="E10" s="100"/>
      <c r="F10" s="100"/>
      <c r="G10" s="9"/>
      <c r="H10" s="101" t="s">
        <v>3</v>
      </c>
      <c r="I10" s="102"/>
      <c r="J10" s="102"/>
      <c r="K10" s="102"/>
      <c r="L10" s="102"/>
      <c r="M10" s="9"/>
      <c r="N10" s="102" t="s">
        <v>4</v>
      </c>
      <c r="O10" s="102"/>
      <c r="P10" s="102"/>
      <c r="Q10" s="9"/>
      <c r="R10" s="103" t="s">
        <v>5</v>
      </c>
      <c r="S10" s="104"/>
      <c r="T10" s="104"/>
      <c r="U10" s="105"/>
      <c r="V10" s="9"/>
    </row>
    <row r="11" spans="1:22" s="10" customFormat="1" ht="17" customHeight="1" x14ac:dyDescent="0.15">
      <c r="K11" s="12"/>
      <c r="N11" s="109" t="s">
        <v>6</v>
      </c>
      <c r="O11" s="109"/>
      <c r="P11" s="109"/>
      <c r="R11" s="106"/>
      <c r="S11" s="107"/>
      <c r="T11" s="107"/>
      <c r="U11" s="108"/>
    </row>
    <row r="12" spans="1:22" s="18" customFormat="1" ht="44" customHeight="1" x14ac:dyDescent="0.15">
      <c r="A12" s="15"/>
      <c r="B12" s="56" t="s">
        <v>7</v>
      </c>
      <c r="C12" s="16" t="s">
        <v>8</v>
      </c>
      <c r="D12" s="16" t="s">
        <v>9</v>
      </c>
      <c r="E12" s="16" t="s">
        <v>10</v>
      </c>
      <c r="F12" s="16" t="s">
        <v>11</v>
      </c>
      <c r="G12" s="15"/>
      <c r="H12" s="16" t="s">
        <v>12</v>
      </c>
      <c r="I12" s="16" t="s">
        <v>229</v>
      </c>
      <c r="J12" s="16" t="s">
        <v>230</v>
      </c>
      <c r="K12" s="16" t="s">
        <v>13</v>
      </c>
      <c r="L12" s="16" t="s">
        <v>14</v>
      </c>
      <c r="M12" s="15"/>
      <c r="N12" s="17" t="s">
        <v>7</v>
      </c>
      <c r="O12" s="17" t="s">
        <v>15</v>
      </c>
      <c r="P12" s="16" t="s">
        <v>14</v>
      </c>
      <c r="Q12" s="15"/>
      <c r="R12" s="74" t="s">
        <v>16</v>
      </c>
      <c r="S12" s="75"/>
      <c r="T12" s="75"/>
      <c r="U12" s="76"/>
      <c r="V12" s="15"/>
    </row>
    <row r="13" spans="1:22" s="27" customFormat="1" ht="15.75" customHeight="1" x14ac:dyDescent="0.15">
      <c r="A13" s="19"/>
      <c r="B13" s="20" t="s">
        <v>17</v>
      </c>
      <c r="C13" s="21">
        <v>0.1</v>
      </c>
      <c r="D13" s="21">
        <v>0.3</v>
      </c>
      <c r="E13" s="21">
        <v>0.5</v>
      </c>
      <c r="F13" s="21">
        <v>0.95</v>
      </c>
      <c r="G13" s="19"/>
      <c r="H13" s="22" t="s">
        <v>181</v>
      </c>
      <c r="I13" s="23">
        <v>225000</v>
      </c>
      <c r="J13" s="23">
        <v>225000</v>
      </c>
      <c r="K13" s="24">
        <v>0.8</v>
      </c>
      <c r="L13" s="25">
        <f>J13*K13</f>
        <v>180000</v>
      </c>
      <c r="M13" s="19"/>
      <c r="N13" s="26" t="str">
        <f>C12</f>
        <v>Needs Discovery</v>
      </c>
      <c r="O13" s="25">
        <f>SUM(C16:C115)</f>
        <v>732000</v>
      </c>
      <c r="P13" s="25">
        <f>O13*C13</f>
        <v>73200</v>
      </c>
      <c r="Q13" s="19"/>
      <c r="R13" s="65" t="s">
        <v>19</v>
      </c>
      <c r="S13" s="66"/>
      <c r="T13" s="66"/>
      <c r="U13" s="67"/>
      <c r="V13" s="19"/>
    </row>
    <row r="14" spans="1:22" s="27" customFormat="1" ht="15.75" customHeight="1" x14ac:dyDescent="0.2">
      <c r="A14" s="19"/>
      <c r="B14" s="28"/>
      <c r="C14" s="29"/>
      <c r="D14" s="29"/>
      <c r="E14" s="29"/>
      <c r="F14" s="29"/>
      <c r="G14" s="19"/>
      <c r="H14" s="22" t="s">
        <v>182</v>
      </c>
      <c r="I14" s="23">
        <v>177000</v>
      </c>
      <c r="J14" s="23">
        <v>100000</v>
      </c>
      <c r="K14" s="24">
        <v>0.9</v>
      </c>
      <c r="L14" s="25">
        <f t="shared" ref="L14:L62" si="0">J14*K14</f>
        <v>90000</v>
      </c>
      <c r="M14" s="19"/>
      <c r="N14" s="26" t="str">
        <f>D12</f>
        <v>Solution Crafting</v>
      </c>
      <c r="O14" s="25">
        <f>SUM(D16:D115)</f>
        <v>627500</v>
      </c>
      <c r="P14" s="25">
        <f>O14*D13</f>
        <v>188250</v>
      </c>
      <c r="Q14" s="19"/>
      <c r="R14" s="86" t="s">
        <v>21</v>
      </c>
      <c r="S14" s="87"/>
      <c r="T14" s="87"/>
      <c r="U14" s="88"/>
      <c r="V14" s="19"/>
    </row>
    <row r="15" spans="1:22" s="27" customFormat="1" ht="15" customHeight="1" x14ac:dyDescent="0.2">
      <c r="A15" s="19"/>
      <c r="B15" s="30" t="s">
        <v>22</v>
      </c>
      <c r="C15" s="19"/>
      <c r="D15" s="19"/>
      <c r="E15" s="19"/>
      <c r="F15" s="19"/>
      <c r="G15" s="19"/>
      <c r="H15" s="22" t="s">
        <v>183</v>
      </c>
      <c r="I15" s="23">
        <v>110000</v>
      </c>
      <c r="J15" s="23">
        <v>0</v>
      </c>
      <c r="K15" s="24">
        <v>0</v>
      </c>
      <c r="L15" s="25">
        <f t="shared" si="0"/>
        <v>0</v>
      </c>
      <c r="M15" s="19"/>
      <c r="N15" s="26" t="str">
        <f>E12</f>
        <v>Proposal</v>
      </c>
      <c r="O15" s="25">
        <f>SUM(E16:E115)</f>
        <v>749000</v>
      </c>
      <c r="P15" s="25">
        <f>O15*E13</f>
        <v>374500</v>
      </c>
      <c r="Q15" s="19"/>
      <c r="R15" s="31"/>
      <c r="S15" s="32"/>
      <c r="T15" s="32"/>
      <c r="U15" s="33"/>
      <c r="V15" s="19"/>
    </row>
    <row r="16" spans="1:22" s="27" customFormat="1" ht="15.75" customHeight="1" x14ac:dyDescent="0.15">
      <c r="A16" s="19"/>
      <c r="B16" s="34" t="s">
        <v>184</v>
      </c>
      <c r="C16" s="23">
        <v>50000</v>
      </c>
      <c r="D16" s="23"/>
      <c r="E16" s="23"/>
      <c r="F16" s="23"/>
      <c r="G16" s="19"/>
      <c r="H16" s="22" t="s">
        <v>185</v>
      </c>
      <c r="I16" s="23">
        <v>88000</v>
      </c>
      <c r="J16" s="23">
        <v>125000</v>
      </c>
      <c r="K16" s="24">
        <v>1</v>
      </c>
      <c r="L16" s="25">
        <f t="shared" si="0"/>
        <v>125000</v>
      </c>
      <c r="M16" s="19"/>
      <c r="N16" s="26" t="str">
        <f>F12</f>
        <v>Verbal Acceptance</v>
      </c>
      <c r="O16" s="25">
        <f>SUM(F16:F115)</f>
        <v>633500</v>
      </c>
      <c r="P16" s="25">
        <f>F13*O16</f>
        <v>601825</v>
      </c>
      <c r="Q16" s="19"/>
      <c r="R16" s="89" t="s">
        <v>226</v>
      </c>
      <c r="S16" s="90"/>
      <c r="T16" s="90"/>
      <c r="U16" s="91"/>
      <c r="V16" s="19"/>
    </row>
    <row r="17" spans="1:22" s="27" customFormat="1" ht="15.75" customHeight="1" x14ac:dyDescent="0.15">
      <c r="A17" s="19"/>
      <c r="B17" s="34" t="s">
        <v>186</v>
      </c>
      <c r="C17" s="23">
        <v>275000</v>
      </c>
      <c r="D17" s="23"/>
      <c r="E17" s="23"/>
      <c r="F17" s="23"/>
      <c r="G17" s="19"/>
      <c r="H17" s="22" t="s">
        <v>187</v>
      </c>
      <c r="I17" s="23">
        <v>75000</v>
      </c>
      <c r="J17" s="23">
        <v>75000</v>
      </c>
      <c r="K17" s="24">
        <v>0.5</v>
      </c>
      <c r="L17" s="25">
        <f t="shared" si="0"/>
        <v>37500</v>
      </c>
      <c r="M17" s="19"/>
      <c r="N17" s="35" t="s">
        <v>28</v>
      </c>
      <c r="O17" s="36">
        <f>SUM(O13:O16)</f>
        <v>2742000</v>
      </c>
      <c r="P17" s="36">
        <f>SUM(P13:P16)</f>
        <v>1237775</v>
      </c>
      <c r="Q17" s="19"/>
      <c r="R17" s="89"/>
      <c r="S17" s="90"/>
      <c r="T17" s="90"/>
      <c r="U17" s="91"/>
      <c r="V17" s="19"/>
    </row>
    <row r="18" spans="1:22" s="27" customFormat="1" ht="15.75" customHeight="1" x14ac:dyDescent="0.15">
      <c r="A18" s="19"/>
      <c r="B18" s="34" t="s">
        <v>188</v>
      </c>
      <c r="C18" s="23">
        <v>35000</v>
      </c>
      <c r="D18" s="23"/>
      <c r="E18" s="23"/>
      <c r="F18" s="23"/>
      <c r="G18" s="19"/>
      <c r="H18" s="22" t="s">
        <v>189</v>
      </c>
      <c r="I18" s="23">
        <v>60000</v>
      </c>
      <c r="J18" s="23">
        <v>80000</v>
      </c>
      <c r="K18" s="24">
        <v>10</v>
      </c>
      <c r="L18" s="25">
        <f t="shared" si="0"/>
        <v>800000</v>
      </c>
      <c r="M18" s="19"/>
      <c r="N18" s="19"/>
      <c r="O18" s="19"/>
      <c r="P18" s="19"/>
      <c r="Q18" s="19"/>
      <c r="R18" s="89"/>
      <c r="S18" s="90"/>
      <c r="T18" s="90"/>
      <c r="U18" s="91"/>
      <c r="V18" s="19"/>
    </row>
    <row r="19" spans="1:22" s="27" customFormat="1" ht="15.75" customHeight="1" x14ac:dyDescent="0.15">
      <c r="A19" s="19"/>
      <c r="B19" s="34" t="s">
        <v>190</v>
      </c>
      <c r="C19" s="23">
        <v>220000</v>
      </c>
      <c r="D19" s="23"/>
      <c r="E19" s="23"/>
      <c r="F19" s="23"/>
      <c r="G19" s="19"/>
      <c r="H19" s="22" t="s">
        <v>191</v>
      </c>
      <c r="I19" s="23">
        <v>55000</v>
      </c>
      <c r="J19" s="23">
        <v>20000</v>
      </c>
      <c r="K19" s="24">
        <v>0.9</v>
      </c>
      <c r="L19" s="25">
        <f t="shared" si="0"/>
        <v>18000</v>
      </c>
      <c r="M19" s="19"/>
      <c r="N19" s="68" t="s">
        <v>33</v>
      </c>
      <c r="O19" s="68"/>
      <c r="P19" s="68"/>
      <c r="Q19" s="19"/>
      <c r="R19" s="89"/>
      <c r="S19" s="90"/>
      <c r="T19" s="90"/>
      <c r="U19" s="91"/>
      <c r="V19" s="19"/>
    </row>
    <row r="20" spans="1:22" s="27" customFormat="1" ht="15.75" customHeight="1" x14ac:dyDescent="0.15">
      <c r="A20" s="19"/>
      <c r="B20" s="34" t="s">
        <v>192</v>
      </c>
      <c r="C20" s="23">
        <v>50000</v>
      </c>
      <c r="D20" s="23"/>
      <c r="E20" s="23"/>
      <c r="F20" s="23"/>
      <c r="G20" s="19"/>
      <c r="H20" s="22" t="s">
        <v>193</v>
      </c>
      <c r="I20" s="23">
        <v>52000</v>
      </c>
      <c r="J20" s="23">
        <v>0</v>
      </c>
      <c r="K20" s="24">
        <v>0</v>
      </c>
      <c r="L20" s="25">
        <f t="shared" si="0"/>
        <v>0</v>
      </c>
      <c r="M20" s="19"/>
      <c r="N20" s="92"/>
      <c r="O20" s="93"/>
      <c r="P20" s="55">
        <f>L63</f>
        <v>1288000</v>
      </c>
      <c r="Q20" s="19"/>
      <c r="R20" s="89"/>
      <c r="S20" s="90"/>
      <c r="T20" s="90"/>
      <c r="U20" s="91"/>
      <c r="V20" s="19"/>
    </row>
    <row r="21" spans="1:22" s="27" customFormat="1" ht="15.75" customHeight="1" x14ac:dyDescent="0.15">
      <c r="A21" s="19"/>
      <c r="B21" s="34" t="s">
        <v>194</v>
      </c>
      <c r="C21" s="23">
        <v>72000</v>
      </c>
      <c r="D21" s="23"/>
      <c r="E21" s="23"/>
      <c r="F21" s="23"/>
      <c r="G21" s="19"/>
      <c r="H21" s="22" t="s">
        <v>195</v>
      </c>
      <c r="I21" s="23">
        <v>38000</v>
      </c>
      <c r="J21" s="23">
        <v>55000</v>
      </c>
      <c r="K21" s="24">
        <v>0.5</v>
      </c>
      <c r="L21" s="25">
        <f t="shared" si="0"/>
        <v>27500</v>
      </c>
      <c r="M21" s="19"/>
      <c r="N21" s="19"/>
      <c r="O21" s="19"/>
      <c r="P21" s="19"/>
      <c r="Q21" s="19"/>
      <c r="R21" s="89" t="s">
        <v>224</v>
      </c>
      <c r="S21" s="90"/>
      <c r="T21" s="90"/>
      <c r="U21" s="91"/>
      <c r="V21" s="19"/>
    </row>
    <row r="22" spans="1:22" s="27" customFormat="1" ht="15.75" customHeight="1" x14ac:dyDescent="0.15">
      <c r="A22" s="19"/>
      <c r="B22" s="34" t="s">
        <v>196</v>
      </c>
      <c r="C22" s="23">
        <v>30000</v>
      </c>
      <c r="D22" s="23"/>
      <c r="E22" s="23"/>
      <c r="F22" s="23"/>
      <c r="G22" s="19"/>
      <c r="H22" s="22" t="s">
        <v>197</v>
      </c>
      <c r="I22" s="23">
        <v>31000</v>
      </c>
      <c r="J22" s="23">
        <v>10000</v>
      </c>
      <c r="K22" s="24">
        <v>1</v>
      </c>
      <c r="L22" s="25">
        <f t="shared" si="0"/>
        <v>10000</v>
      </c>
      <c r="M22" s="19"/>
      <c r="N22" s="68" t="s">
        <v>40</v>
      </c>
      <c r="O22" s="68"/>
      <c r="P22" s="68"/>
      <c r="Q22" s="19"/>
      <c r="R22" s="89"/>
      <c r="S22" s="90"/>
      <c r="T22" s="90"/>
      <c r="U22" s="91"/>
      <c r="V22" s="19"/>
    </row>
    <row r="23" spans="1:22" s="27" customFormat="1" ht="15.75" customHeight="1" x14ac:dyDescent="0.15">
      <c r="A23" s="19"/>
      <c r="B23" s="34" t="s">
        <v>198</v>
      </c>
      <c r="C23" s="23"/>
      <c r="D23" s="23">
        <v>50000</v>
      </c>
      <c r="E23" s="23"/>
      <c r="F23" s="23"/>
      <c r="G23" s="19"/>
      <c r="H23" s="22" t="s">
        <v>42</v>
      </c>
      <c r="I23" s="23"/>
      <c r="J23" s="23"/>
      <c r="K23" s="24"/>
      <c r="L23" s="25">
        <f t="shared" si="0"/>
        <v>0</v>
      </c>
      <c r="M23" s="19"/>
      <c r="N23" s="94"/>
      <c r="O23" s="95"/>
      <c r="P23" s="55">
        <f>P20+P17</f>
        <v>2525775</v>
      </c>
      <c r="Q23" s="19"/>
      <c r="R23" s="89"/>
      <c r="S23" s="90"/>
      <c r="T23" s="90"/>
      <c r="U23" s="91"/>
      <c r="V23" s="19"/>
    </row>
    <row r="24" spans="1:22" s="27" customFormat="1" ht="15.75" customHeight="1" x14ac:dyDescent="0.15">
      <c r="A24" s="19"/>
      <c r="B24" s="34" t="s">
        <v>199</v>
      </c>
      <c r="C24" s="23"/>
      <c r="D24" s="23">
        <v>80000</v>
      </c>
      <c r="E24" s="23"/>
      <c r="F24" s="23"/>
      <c r="G24" s="19"/>
      <c r="H24" s="22" t="s">
        <v>44</v>
      </c>
      <c r="I24" s="23"/>
      <c r="J24" s="23"/>
      <c r="K24" s="24"/>
      <c r="L24" s="25">
        <f t="shared" si="0"/>
        <v>0</v>
      </c>
      <c r="M24" s="19"/>
      <c r="N24" s="19"/>
      <c r="O24" s="19"/>
      <c r="P24" s="19"/>
      <c r="Q24" s="19"/>
      <c r="R24" s="96" t="s">
        <v>45</v>
      </c>
      <c r="S24" s="97"/>
      <c r="T24" s="97"/>
      <c r="U24" s="98"/>
      <c r="V24" s="19"/>
    </row>
    <row r="25" spans="1:22" s="27" customFormat="1" ht="15.75" customHeight="1" x14ac:dyDescent="0.15">
      <c r="A25" s="19"/>
      <c r="B25" s="34" t="s">
        <v>200</v>
      </c>
      <c r="C25" s="23"/>
      <c r="D25" s="23">
        <v>236000</v>
      </c>
      <c r="E25" s="23"/>
      <c r="F25" s="23"/>
      <c r="G25" s="19"/>
      <c r="H25" s="22" t="s">
        <v>47</v>
      </c>
      <c r="I25" s="23"/>
      <c r="J25" s="23"/>
      <c r="K25" s="24"/>
      <c r="L25" s="25">
        <f t="shared" si="0"/>
        <v>0</v>
      </c>
      <c r="M25" s="19"/>
      <c r="N25" s="68" t="s">
        <v>48</v>
      </c>
      <c r="O25" s="68"/>
      <c r="P25" s="68"/>
      <c r="Q25" s="19"/>
      <c r="R25" s="96"/>
      <c r="S25" s="97"/>
      <c r="T25" s="97"/>
      <c r="U25" s="98"/>
      <c r="V25" s="19"/>
    </row>
    <row r="26" spans="1:22" s="27" customFormat="1" ht="15.75" customHeight="1" x14ac:dyDescent="0.15">
      <c r="A26" s="19"/>
      <c r="B26" s="34" t="s">
        <v>201</v>
      </c>
      <c r="C26" s="23"/>
      <c r="D26" s="23">
        <v>12000</v>
      </c>
      <c r="E26" s="23"/>
      <c r="F26" s="23"/>
      <c r="G26" s="19"/>
      <c r="H26" s="22" t="s">
        <v>50</v>
      </c>
      <c r="I26" s="23"/>
      <c r="J26" s="23"/>
      <c r="K26" s="24"/>
      <c r="L26" s="25">
        <f t="shared" si="0"/>
        <v>0</v>
      </c>
      <c r="M26" s="19"/>
      <c r="N26" s="69"/>
      <c r="O26" s="70"/>
      <c r="P26" s="37">
        <v>2800000</v>
      </c>
      <c r="Q26" s="19"/>
      <c r="R26" s="65" t="s">
        <v>222</v>
      </c>
      <c r="S26" s="66"/>
      <c r="T26" s="66"/>
      <c r="U26" s="67"/>
      <c r="V26" s="19"/>
    </row>
    <row r="27" spans="1:22" s="27" customFormat="1" ht="15.75" customHeight="1" x14ac:dyDescent="0.15">
      <c r="A27" s="19"/>
      <c r="B27" s="34" t="s">
        <v>202</v>
      </c>
      <c r="C27" s="23"/>
      <c r="D27" s="23">
        <v>172500</v>
      </c>
      <c r="E27" s="23"/>
      <c r="F27" s="23"/>
      <c r="G27" s="19"/>
      <c r="H27" s="22" t="s">
        <v>52</v>
      </c>
      <c r="I27" s="23"/>
      <c r="J27" s="23"/>
      <c r="K27" s="24"/>
      <c r="L27" s="25">
        <f t="shared" si="0"/>
        <v>0</v>
      </c>
      <c r="M27" s="19"/>
      <c r="N27" s="19"/>
      <c r="O27" s="19"/>
      <c r="P27" s="19"/>
      <c r="Q27" s="19"/>
      <c r="R27" s="65" t="s">
        <v>223</v>
      </c>
      <c r="S27" s="66"/>
      <c r="T27" s="66"/>
      <c r="U27" s="67"/>
      <c r="V27" s="19"/>
    </row>
    <row r="28" spans="1:22" s="27" customFormat="1" ht="15.75" customHeight="1" x14ac:dyDescent="0.15">
      <c r="A28" s="19"/>
      <c r="B28" s="34" t="s">
        <v>203</v>
      </c>
      <c r="C28" s="23"/>
      <c r="D28" s="23">
        <v>77000</v>
      </c>
      <c r="E28" s="23"/>
      <c r="F28" s="23"/>
      <c r="G28" s="19"/>
      <c r="H28" s="22" t="s">
        <v>54</v>
      </c>
      <c r="I28" s="23"/>
      <c r="J28" s="23"/>
      <c r="K28" s="24"/>
      <c r="L28" s="25">
        <f t="shared" si="0"/>
        <v>0</v>
      </c>
      <c r="M28" s="19"/>
      <c r="N28" s="68" t="s">
        <v>55</v>
      </c>
      <c r="O28" s="68"/>
      <c r="P28" s="68"/>
      <c r="Q28" s="19"/>
      <c r="R28" s="65"/>
      <c r="S28" s="66"/>
      <c r="T28" s="66"/>
      <c r="U28" s="67"/>
      <c r="V28" s="19"/>
    </row>
    <row r="29" spans="1:22" s="27" customFormat="1" ht="15.75" customHeight="1" x14ac:dyDescent="0.15">
      <c r="A29" s="19"/>
      <c r="B29" s="34" t="s">
        <v>204</v>
      </c>
      <c r="C29" s="23"/>
      <c r="D29" s="23"/>
      <c r="E29" s="23">
        <v>72000</v>
      </c>
      <c r="F29" s="23"/>
      <c r="G29" s="19"/>
      <c r="H29" s="22" t="s">
        <v>57</v>
      </c>
      <c r="I29" s="23"/>
      <c r="J29" s="23"/>
      <c r="K29" s="24"/>
      <c r="L29" s="25">
        <f t="shared" si="0"/>
        <v>0</v>
      </c>
      <c r="M29" s="19"/>
      <c r="N29" s="69"/>
      <c r="O29" s="70"/>
      <c r="P29" s="37">
        <f>P23-P26</f>
        <v>-274225</v>
      </c>
      <c r="Q29" s="19"/>
      <c r="R29" s="65"/>
      <c r="S29" s="66"/>
      <c r="T29" s="66"/>
      <c r="U29" s="67"/>
      <c r="V29" s="19"/>
    </row>
    <row r="30" spans="1:22" s="27" customFormat="1" ht="15.75" customHeight="1" x14ac:dyDescent="0.15">
      <c r="A30" s="19"/>
      <c r="B30" s="34" t="s">
        <v>205</v>
      </c>
      <c r="C30" s="23"/>
      <c r="D30" s="23"/>
      <c r="E30" s="23">
        <v>55000</v>
      </c>
      <c r="F30" s="23"/>
      <c r="G30" s="19"/>
      <c r="H30" s="22" t="s">
        <v>59</v>
      </c>
      <c r="I30" s="23"/>
      <c r="J30" s="23"/>
      <c r="K30" s="24"/>
      <c r="L30" s="25">
        <f t="shared" si="0"/>
        <v>0</v>
      </c>
      <c r="M30" s="19"/>
      <c r="N30" s="19"/>
      <c r="O30" s="19"/>
      <c r="P30" s="19"/>
      <c r="Q30" s="19"/>
      <c r="R30" s="71" t="s">
        <v>225</v>
      </c>
      <c r="S30" s="72"/>
      <c r="T30" s="72"/>
      <c r="U30" s="73"/>
      <c r="V30" s="19"/>
    </row>
    <row r="31" spans="1:22" s="27" customFormat="1" ht="15.75" customHeight="1" thickBot="1" x14ac:dyDescent="0.2">
      <c r="A31" s="19"/>
      <c r="B31" s="34" t="s">
        <v>206</v>
      </c>
      <c r="C31" s="23"/>
      <c r="D31" s="23"/>
      <c r="E31" s="23">
        <v>27000</v>
      </c>
      <c r="F31" s="23"/>
      <c r="G31" s="19"/>
      <c r="H31" s="22" t="s">
        <v>61</v>
      </c>
      <c r="I31" s="23"/>
      <c r="J31" s="23"/>
      <c r="K31" s="24"/>
      <c r="L31" s="25">
        <f t="shared" si="0"/>
        <v>0</v>
      </c>
      <c r="M31" s="19"/>
      <c r="N31" s="19"/>
      <c r="O31" s="19"/>
      <c r="P31" s="19"/>
      <c r="Q31" s="19"/>
      <c r="R31" s="71"/>
      <c r="S31" s="72"/>
      <c r="T31" s="72"/>
      <c r="U31" s="73"/>
      <c r="V31" s="19"/>
    </row>
    <row r="32" spans="1:22" s="27" customFormat="1" ht="15.75" customHeight="1" x14ac:dyDescent="0.15">
      <c r="A32" s="19"/>
      <c r="B32" s="34" t="s">
        <v>207</v>
      </c>
      <c r="C32" s="23"/>
      <c r="D32" s="23"/>
      <c r="E32" s="23">
        <v>265000</v>
      </c>
      <c r="F32" s="23"/>
      <c r="G32" s="19"/>
      <c r="H32" s="22" t="s">
        <v>63</v>
      </c>
      <c r="I32" s="23"/>
      <c r="J32" s="23"/>
      <c r="K32" s="24"/>
      <c r="L32" s="25">
        <f t="shared" si="0"/>
        <v>0</v>
      </c>
      <c r="M32" s="19"/>
      <c r="N32" s="80" t="s">
        <v>66</v>
      </c>
      <c r="O32" s="81"/>
      <c r="P32" s="82"/>
      <c r="Q32" s="19"/>
      <c r="R32" s="71"/>
      <c r="S32" s="72"/>
      <c r="T32" s="72"/>
      <c r="U32" s="73"/>
      <c r="V32" s="19"/>
    </row>
    <row r="33" spans="1:22" s="27" customFormat="1" ht="15.75" customHeight="1" x14ac:dyDescent="0.15">
      <c r="A33" s="19"/>
      <c r="B33" s="34" t="s">
        <v>208</v>
      </c>
      <c r="C33" s="23"/>
      <c r="D33" s="23"/>
      <c r="E33" s="23">
        <v>330000</v>
      </c>
      <c r="F33" s="23"/>
      <c r="G33" s="19"/>
      <c r="H33" s="22" t="s">
        <v>65</v>
      </c>
      <c r="I33" s="23"/>
      <c r="J33" s="23"/>
      <c r="K33" s="24"/>
      <c r="L33" s="25">
        <f t="shared" si="0"/>
        <v>0</v>
      </c>
      <c r="M33" s="19"/>
      <c r="N33" s="83"/>
      <c r="O33" s="84"/>
      <c r="P33" s="85"/>
      <c r="Q33" s="19"/>
      <c r="R33" s="71"/>
      <c r="S33" s="72"/>
      <c r="T33" s="72"/>
      <c r="U33" s="73"/>
      <c r="V33" s="19"/>
    </row>
    <row r="34" spans="1:22" s="27" customFormat="1" ht="15.75" customHeight="1" x14ac:dyDescent="0.15">
      <c r="A34" s="19"/>
      <c r="B34" s="34" t="s">
        <v>209</v>
      </c>
      <c r="C34" s="23"/>
      <c r="D34" s="23"/>
      <c r="E34" s="23"/>
      <c r="F34" s="23">
        <v>125000</v>
      </c>
      <c r="G34" s="19"/>
      <c r="H34" s="22" t="s">
        <v>68</v>
      </c>
      <c r="I34" s="23"/>
      <c r="J34" s="23"/>
      <c r="K34" s="24"/>
      <c r="L34" s="25">
        <f t="shared" si="0"/>
        <v>0</v>
      </c>
      <c r="M34" s="19"/>
      <c r="N34" s="83"/>
      <c r="O34" s="84"/>
      <c r="P34" s="85"/>
      <c r="Q34" s="19"/>
      <c r="R34" s="74" t="s">
        <v>227</v>
      </c>
      <c r="S34" s="75"/>
      <c r="T34" s="75"/>
      <c r="U34" s="76"/>
      <c r="V34" s="19"/>
    </row>
    <row r="35" spans="1:22" s="27" customFormat="1" ht="15.75" customHeight="1" x14ac:dyDescent="0.15">
      <c r="A35" s="19"/>
      <c r="B35" s="34" t="s">
        <v>210</v>
      </c>
      <c r="C35" s="23"/>
      <c r="D35" s="23"/>
      <c r="E35" s="23"/>
      <c r="F35" s="23">
        <v>55000</v>
      </c>
      <c r="G35" s="19"/>
      <c r="H35" s="22" t="s">
        <v>70</v>
      </c>
      <c r="I35" s="23"/>
      <c r="J35" s="23"/>
      <c r="K35" s="24"/>
      <c r="L35" s="25">
        <f t="shared" si="0"/>
        <v>0</v>
      </c>
      <c r="M35" s="19"/>
      <c r="N35" s="57"/>
      <c r="O35" s="58"/>
      <c r="P35" s="59"/>
      <c r="Q35" s="19"/>
      <c r="R35" s="74"/>
      <c r="S35" s="75"/>
      <c r="T35" s="75"/>
      <c r="U35" s="76"/>
      <c r="V35" s="19"/>
    </row>
    <row r="36" spans="1:22" s="27" customFormat="1" ht="15.75" customHeight="1" x14ac:dyDescent="0.15">
      <c r="A36" s="19"/>
      <c r="B36" s="34" t="s">
        <v>211</v>
      </c>
      <c r="C36" s="23"/>
      <c r="D36" s="23"/>
      <c r="E36" s="23"/>
      <c r="F36" s="23">
        <v>80000</v>
      </c>
      <c r="G36" s="19"/>
      <c r="H36" s="22" t="s">
        <v>72</v>
      </c>
      <c r="I36" s="23"/>
      <c r="J36" s="23"/>
      <c r="K36" s="24"/>
      <c r="L36" s="25">
        <f t="shared" si="0"/>
        <v>0</v>
      </c>
      <c r="M36" s="19"/>
      <c r="N36" s="57"/>
      <c r="O36" s="58"/>
      <c r="P36" s="59"/>
      <c r="Q36" s="19"/>
      <c r="R36" s="74"/>
      <c r="S36" s="75"/>
      <c r="T36" s="75"/>
      <c r="U36" s="76"/>
      <c r="V36" s="19"/>
    </row>
    <row r="37" spans="1:22" s="27" customFormat="1" ht="15.75" customHeight="1" x14ac:dyDescent="0.15">
      <c r="A37" s="19"/>
      <c r="B37" s="34" t="s">
        <v>212</v>
      </c>
      <c r="C37" s="23"/>
      <c r="D37" s="23"/>
      <c r="E37" s="23"/>
      <c r="F37" s="23">
        <v>172500</v>
      </c>
      <c r="G37" s="19"/>
      <c r="H37" s="22" t="s">
        <v>74</v>
      </c>
      <c r="I37" s="23"/>
      <c r="J37" s="23"/>
      <c r="K37" s="24"/>
      <c r="L37" s="25">
        <f t="shared" si="0"/>
        <v>0</v>
      </c>
      <c r="M37" s="19"/>
      <c r="N37" s="57"/>
      <c r="O37" s="58"/>
      <c r="P37" s="59"/>
      <c r="Q37" s="19"/>
      <c r="R37" s="74" t="s">
        <v>228</v>
      </c>
      <c r="S37" s="75"/>
      <c r="T37" s="75"/>
      <c r="U37" s="76"/>
      <c r="V37" s="19"/>
    </row>
    <row r="38" spans="1:22" s="27" customFormat="1" ht="15.75" customHeight="1" x14ac:dyDescent="0.15">
      <c r="A38" s="19"/>
      <c r="B38" s="34" t="s">
        <v>213</v>
      </c>
      <c r="C38" s="23"/>
      <c r="D38" s="23"/>
      <c r="E38" s="23"/>
      <c r="F38" s="23">
        <v>33000</v>
      </c>
      <c r="G38" s="19"/>
      <c r="H38" s="22" t="s">
        <v>76</v>
      </c>
      <c r="I38" s="23"/>
      <c r="J38" s="23"/>
      <c r="K38" s="24"/>
      <c r="L38" s="25">
        <f t="shared" si="0"/>
        <v>0</v>
      </c>
      <c r="M38" s="19"/>
      <c r="N38" s="57"/>
      <c r="O38" s="58"/>
      <c r="P38" s="59"/>
      <c r="Q38" s="19"/>
      <c r="R38" s="74"/>
      <c r="S38" s="75"/>
      <c r="T38" s="75"/>
      <c r="U38" s="76"/>
      <c r="V38" s="19"/>
    </row>
    <row r="39" spans="1:22" s="27" customFormat="1" ht="15.75" customHeight="1" x14ac:dyDescent="0.15">
      <c r="A39" s="19"/>
      <c r="B39" s="34" t="s">
        <v>214</v>
      </c>
      <c r="C39" s="23"/>
      <c r="D39" s="23"/>
      <c r="E39" s="23"/>
      <c r="F39" s="23">
        <v>168000</v>
      </c>
      <c r="G39" s="19"/>
      <c r="H39" s="22" t="s">
        <v>78</v>
      </c>
      <c r="I39" s="23"/>
      <c r="J39" s="23"/>
      <c r="K39" s="24"/>
      <c r="L39" s="25">
        <f t="shared" si="0"/>
        <v>0</v>
      </c>
      <c r="M39" s="19"/>
      <c r="N39" s="57"/>
      <c r="O39" s="58"/>
      <c r="P39" s="59"/>
      <c r="Q39" s="19"/>
      <c r="R39" s="74"/>
      <c r="S39" s="75"/>
      <c r="T39" s="75"/>
      <c r="U39" s="76"/>
      <c r="V39" s="19"/>
    </row>
    <row r="40" spans="1:22" s="27" customFormat="1" ht="15.75" customHeight="1" x14ac:dyDescent="0.15">
      <c r="A40" s="19"/>
      <c r="B40" s="34" t="s">
        <v>79</v>
      </c>
      <c r="C40" s="23"/>
      <c r="D40" s="23"/>
      <c r="E40" s="23"/>
      <c r="F40" s="23"/>
      <c r="G40" s="19"/>
      <c r="H40" s="22" t="s">
        <v>80</v>
      </c>
      <c r="I40" s="23"/>
      <c r="J40" s="23"/>
      <c r="K40" s="24"/>
      <c r="L40" s="25">
        <f t="shared" si="0"/>
        <v>0</v>
      </c>
      <c r="M40" s="19"/>
      <c r="N40" s="57"/>
      <c r="O40" s="58"/>
      <c r="P40" s="59"/>
      <c r="Q40" s="19"/>
      <c r="R40" s="74"/>
      <c r="S40" s="75"/>
      <c r="T40" s="75"/>
      <c r="U40" s="76"/>
      <c r="V40" s="19"/>
    </row>
    <row r="41" spans="1:22" s="27" customFormat="1" ht="15.75" customHeight="1" thickBot="1" x14ac:dyDescent="0.2">
      <c r="A41" s="19"/>
      <c r="B41" s="34" t="s">
        <v>81</v>
      </c>
      <c r="C41" s="23"/>
      <c r="D41" s="23"/>
      <c r="E41" s="23"/>
      <c r="F41" s="23"/>
      <c r="G41" s="19"/>
      <c r="H41" s="22" t="s">
        <v>82</v>
      </c>
      <c r="I41" s="23"/>
      <c r="J41" s="23"/>
      <c r="K41" s="24"/>
      <c r="L41" s="25">
        <f t="shared" si="0"/>
        <v>0</v>
      </c>
      <c r="M41" s="19"/>
      <c r="N41" s="57"/>
      <c r="O41" s="58"/>
      <c r="P41" s="59"/>
      <c r="Q41" s="19"/>
      <c r="R41" s="77"/>
      <c r="S41" s="78"/>
      <c r="T41" s="78"/>
      <c r="U41" s="79"/>
      <c r="V41" s="19"/>
    </row>
    <row r="42" spans="1:22" s="27" customFormat="1" ht="15.75" customHeight="1" x14ac:dyDescent="0.15">
      <c r="A42" s="19"/>
      <c r="B42" s="34" t="s">
        <v>83</v>
      </c>
      <c r="C42" s="23"/>
      <c r="D42" s="23"/>
      <c r="E42" s="23"/>
      <c r="F42" s="23"/>
      <c r="G42" s="19"/>
      <c r="H42" s="22" t="s">
        <v>84</v>
      </c>
      <c r="I42" s="23"/>
      <c r="J42" s="23"/>
      <c r="K42" s="24"/>
      <c r="L42" s="25">
        <f t="shared" si="0"/>
        <v>0</v>
      </c>
      <c r="M42" s="19"/>
      <c r="N42" s="57"/>
      <c r="O42" s="58"/>
      <c r="P42" s="59"/>
      <c r="Q42" s="19"/>
      <c r="R42" s="19"/>
      <c r="S42" s="19"/>
      <c r="T42" s="19"/>
      <c r="U42" s="19"/>
      <c r="V42" s="19"/>
    </row>
    <row r="43" spans="1:22" s="27" customFormat="1" ht="15.75" customHeight="1" x14ac:dyDescent="0.15">
      <c r="A43" s="19"/>
      <c r="B43" s="34" t="s">
        <v>85</v>
      </c>
      <c r="C43" s="23"/>
      <c r="D43" s="23"/>
      <c r="E43" s="23"/>
      <c r="F43" s="23"/>
      <c r="G43" s="19"/>
      <c r="H43" s="22" t="s">
        <v>86</v>
      </c>
      <c r="I43" s="23"/>
      <c r="J43" s="23"/>
      <c r="K43" s="24"/>
      <c r="L43" s="25">
        <f t="shared" si="0"/>
        <v>0</v>
      </c>
      <c r="M43" s="19"/>
      <c r="N43" s="57"/>
      <c r="O43" s="58"/>
      <c r="P43" s="59"/>
      <c r="Q43" s="19"/>
      <c r="R43" s="63" t="s">
        <v>87</v>
      </c>
      <c r="S43" s="63"/>
      <c r="T43" s="64" t="s">
        <v>88</v>
      </c>
      <c r="U43" s="64"/>
      <c r="V43" s="19"/>
    </row>
    <row r="44" spans="1:22" s="27" customFormat="1" ht="15.75" customHeight="1" x14ac:dyDescent="0.15">
      <c r="A44" s="19"/>
      <c r="B44" s="34" t="s">
        <v>89</v>
      </c>
      <c r="C44" s="23"/>
      <c r="D44" s="23"/>
      <c r="E44" s="23"/>
      <c r="F44" s="23"/>
      <c r="G44" s="19"/>
      <c r="H44" s="22" t="s">
        <v>90</v>
      </c>
      <c r="I44" s="23"/>
      <c r="J44" s="23"/>
      <c r="K44" s="24"/>
      <c r="L44" s="25">
        <f t="shared" si="0"/>
        <v>0</v>
      </c>
      <c r="M44" s="19"/>
      <c r="N44" s="57"/>
      <c r="O44" s="58"/>
      <c r="P44" s="59"/>
      <c r="Q44" s="19"/>
      <c r="R44" s="63"/>
      <c r="S44" s="63"/>
      <c r="T44" s="64"/>
      <c r="U44" s="64"/>
      <c r="V44" s="19"/>
    </row>
    <row r="45" spans="1:22" s="27" customFormat="1" ht="15.75" customHeight="1" x14ac:dyDescent="0.15">
      <c r="A45" s="19"/>
      <c r="B45" s="34" t="s">
        <v>91</v>
      </c>
      <c r="C45" s="23"/>
      <c r="D45" s="23"/>
      <c r="E45" s="23"/>
      <c r="F45" s="23"/>
      <c r="G45" s="19"/>
      <c r="H45" s="22" t="s">
        <v>92</v>
      </c>
      <c r="I45" s="23"/>
      <c r="J45" s="23"/>
      <c r="K45" s="24"/>
      <c r="L45" s="25">
        <f t="shared" si="0"/>
        <v>0</v>
      </c>
      <c r="M45" s="19"/>
      <c r="N45" s="57"/>
      <c r="O45" s="58"/>
      <c r="P45" s="59"/>
      <c r="Q45" s="19"/>
      <c r="R45" s="63"/>
      <c r="S45" s="63"/>
      <c r="T45" s="64"/>
      <c r="U45" s="64"/>
      <c r="V45" s="19"/>
    </row>
    <row r="46" spans="1:22" s="27" customFormat="1" ht="15.75" customHeight="1" x14ac:dyDescent="0.15">
      <c r="A46" s="19"/>
      <c r="B46" s="34" t="s">
        <v>93</v>
      </c>
      <c r="C46" s="23"/>
      <c r="D46" s="23"/>
      <c r="E46" s="23"/>
      <c r="F46" s="23"/>
      <c r="G46" s="19"/>
      <c r="H46" s="22" t="s">
        <v>94</v>
      </c>
      <c r="I46" s="23"/>
      <c r="J46" s="23"/>
      <c r="K46" s="24"/>
      <c r="L46" s="25">
        <f t="shared" si="0"/>
        <v>0</v>
      </c>
      <c r="M46" s="19"/>
      <c r="N46" s="57"/>
      <c r="O46" s="58"/>
      <c r="P46" s="59"/>
      <c r="Q46" s="19"/>
      <c r="R46" s="19"/>
      <c r="S46" s="19"/>
      <c r="T46" s="19"/>
      <c r="U46" s="19"/>
      <c r="V46" s="19"/>
    </row>
    <row r="47" spans="1:22" s="27" customFormat="1" ht="15.75" customHeight="1" x14ac:dyDescent="0.15">
      <c r="A47" s="19"/>
      <c r="B47" s="34" t="s">
        <v>95</v>
      </c>
      <c r="C47" s="23"/>
      <c r="D47" s="23"/>
      <c r="E47" s="23"/>
      <c r="F47" s="23"/>
      <c r="G47" s="19"/>
      <c r="H47" s="22" t="s">
        <v>96</v>
      </c>
      <c r="I47" s="23"/>
      <c r="J47" s="23"/>
      <c r="K47" s="24"/>
      <c r="L47" s="25">
        <f t="shared" si="0"/>
        <v>0</v>
      </c>
      <c r="M47" s="19"/>
      <c r="N47" s="57"/>
      <c r="O47" s="58"/>
      <c r="P47" s="59"/>
      <c r="Q47" s="19"/>
      <c r="R47" s="19"/>
      <c r="S47" s="19"/>
      <c r="T47" s="19"/>
      <c r="U47" s="19"/>
      <c r="V47" s="19"/>
    </row>
    <row r="48" spans="1:22" s="27" customFormat="1" ht="15.75" customHeight="1" x14ac:dyDescent="0.15">
      <c r="A48" s="19"/>
      <c r="B48" s="34" t="s">
        <v>97</v>
      </c>
      <c r="C48" s="23"/>
      <c r="D48" s="23"/>
      <c r="E48" s="23"/>
      <c r="F48" s="23"/>
      <c r="G48" s="19"/>
      <c r="H48" s="22" t="s">
        <v>98</v>
      </c>
      <c r="I48" s="23"/>
      <c r="J48" s="23"/>
      <c r="K48" s="24"/>
      <c r="L48" s="25">
        <f t="shared" si="0"/>
        <v>0</v>
      </c>
      <c r="M48" s="19"/>
      <c r="N48" s="57"/>
      <c r="O48" s="58"/>
      <c r="P48" s="59"/>
      <c r="Q48" s="19"/>
      <c r="R48" s="19"/>
      <c r="S48" s="19"/>
      <c r="T48" s="19"/>
      <c r="U48" s="19"/>
      <c r="V48" s="19"/>
    </row>
    <row r="49" spans="1:22" s="27" customFormat="1" ht="15.75" customHeight="1" x14ac:dyDescent="0.15">
      <c r="A49" s="19"/>
      <c r="B49" s="34" t="s">
        <v>99</v>
      </c>
      <c r="C49" s="23"/>
      <c r="D49" s="23"/>
      <c r="E49" s="23"/>
      <c r="F49" s="23"/>
      <c r="G49" s="19"/>
      <c r="H49" s="22" t="s">
        <v>100</v>
      </c>
      <c r="I49" s="23"/>
      <c r="J49" s="23"/>
      <c r="K49" s="24"/>
      <c r="L49" s="25">
        <f t="shared" si="0"/>
        <v>0</v>
      </c>
      <c r="M49" s="19"/>
      <c r="N49" s="57"/>
      <c r="O49" s="58"/>
      <c r="P49" s="59"/>
      <c r="Q49" s="19"/>
      <c r="R49" s="19"/>
      <c r="S49" s="19"/>
      <c r="T49" s="19"/>
      <c r="U49" s="19"/>
      <c r="V49" s="19"/>
    </row>
    <row r="50" spans="1:22" s="27" customFormat="1" ht="15.75" customHeight="1" x14ac:dyDescent="0.15">
      <c r="A50" s="19"/>
      <c r="B50" s="34" t="s">
        <v>101</v>
      </c>
      <c r="C50" s="23"/>
      <c r="D50" s="23"/>
      <c r="E50" s="23"/>
      <c r="F50" s="23"/>
      <c r="G50" s="19"/>
      <c r="H50" s="22" t="s">
        <v>102</v>
      </c>
      <c r="I50" s="23"/>
      <c r="J50" s="23"/>
      <c r="K50" s="24"/>
      <c r="L50" s="25">
        <f t="shared" si="0"/>
        <v>0</v>
      </c>
      <c r="M50" s="19"/>
      <c r="N50" s="57"/>
      <c r="O50" s="58"/>
      <c r="P50" s="59"/>
      <c r="Q50" s="19"/>
      <c r="R50" s="19"/>
      <c r="S50" s="19"/>
      <c r="T50" s="19"/>
      <c r="U50" s="19"/>
      <c r="V50" s="19"/>
    </row>
    <row r="51" spans="1:22" s="27" customFormat="1" ht="16" x14ac:dyDescent="0.15">
      <c r="A51" s="19"/>
      <c r="B51" s="34" t="s">
        <v>103</v>
      </c>
      <c r="C51" s="23"/>
      <c r="D51" s="23"/>
      <c r="E51" s="23"/>
      <c r="F51" s="23"/>
      <c r="G51" s="19"/>
      <c r="H51" s="22" t="s">
        <v>104</v>
      </c>
      <c r="I51" s="23"/>
      <c r="J51" s="23"/>
      <c r="K51" s="24"/>
      <c r="L51" s="25">
        <f t="shared" si="0"/>
        <v>0</v>
      </c>
      <c r="M51" s="19"/>
      <c r="N51" s="57"/>
      <c r="O51" s="58"/>
      <c r="P51" s="59"/>
      <c r="Q51" s="19"/>
      <c r="R51" s="19"/>
      <c r="S51" s="19"/>
      <c r="T51" s="19"/>
      <c r="U51" s="19"/>
      <c r="V51" s="19"/>
    </row>
    <row r="52" spans="1:22" s="27" customFormat="1" ht="16" x14ac:dyDescent="0.15">
      <c r="A52" s="19"/>
      <c r="B52" s="34" t="s">
        <v>105</v>
      </c>
      <c r="C52" s="23"/>
      <c r="D52" s="23"/>
      <c r="E52" s="23"/>
      <c r="F52" s="23"/>
      <c r="G52" s="19"/>
      <c r="H52" s="22" t="s">
        <v>106</v>
      </c>
      <c r="I52" s="23"/>
      <c r="J52" s="23"/>
      <c r="K52" s="24"/>
      <c r="L52" s="25">
        <f t="shared" si="0"/>
        <v>0</v>
      </c>
      <c r="M52" s="19"/>
      <c r="N52" s="57"/>
      <c r="O52" s="58"/>
      <c r="P52" s="59"/>
      <c r="Q52" s="19"/>
      <c r="R52" s="19"/>
      <c r="S52" s="19"/>
      <c r="T52" s="19"/>
      <c r="U52" s="19"/>
      <c r="V52" s="19"/>
    </row>
    <row r="53" spans="1:22" s="27" customFormat="1" ht="16" x14ac:dyDescent="0.15">
      <c r="A53" s="19"/>
      <c r="B53" s="34" t="s">
        <v>107</v>
      </c>
      <c r="C53" s="23"/>
      <c r="D53" s="23"/>
      <c r="E53" s="23"/>
      <c r="F53" s="23"/>
      <c r="G53" s="19"/>
      <c r="H53" s="22" t="s">
        <v>108</v>
      </c>
      <c r="I53" s="23"/>
      <c r="J53" s="23"/>
      <c r="K53" s="24"/>
      <c r="L53" s="25">
        <f t="shared" si="0"/>
        <v>0</v>
      </c>
      <c r="M53" s="19"/>
      <c r="N53" s="57"/>
      <c r="O53" s="58"/>
      <c r="P53" s="59"/>
      <c r="Q53" s="19"/>
      <c r="R53" s="19"/>
      <c r="S53" s="19"/>
      <c r="T53" s="19"/>
      <c r="U53" s="19"/>
      <c r="V53" s="19"/>
    </row>
    <row r="54" spans="1:22" s="27" customFormat="1" ht="16" x14ac:dyDescent="0.15">
      <c r="A54" s="19"/>
      <c r="B54" s="34" t="s">
        <v>109</v>
      </c>
      <c r="C54" s="23"/>
      <c r="D54" s="23"/>
      <c r="E54" s="23"/>
      <c r="F54" s="23"/>
      <c r="G54" s="19"/>
      <c r="H54" s="22" t="s">
        <v>110</v>
      </c>
      <c r="I54" s="23"/>
      <c r="J54" s="23"/>
      <c r="K54" s="24"/>
      <c r="L54" s="25">
        <f t="shared" si="0"/>
        <v>0</v>
      </c>
      <c r="M54" s="19"/>
      <c r="N54" s="57"/>
      <c r="O54" s="58"/>
      <c r="P54" s="59"/>
      <c r="Q54" s="19"/>
      <c r="R54" s="19"/>
      <c r="S54" s="19"/>
      <c r="T54" s="19"/>
      <c r="U54" s="19"/>
      <c r="V54" s="19"/>
    </row>
    <row r="55" spans="1:22" s="27" customFormat="1" ht="16" x14ac:dyDescent="0.15">
      <c r="A55" s="19"/>
      <c r="B55" s="34" t="s">
        <v>111</v>
      </c>
      <c r="C55" s="23"/>
      <c r="D55" s="23"/>
      <c r="E55" s="23"/>
      <c r="F55" s="23"/>
      <c r="G55" s="19"/>
      <c r="H55" s="22" t="s">
        <v>112</v>
      </c>
      <c r="I55" s="23"/>
      <c r="J55" s="23"/>
      <c r="K55" s="24"/>
      <c r="L55" s="25">
        <f t="shared" si="0"/>
        <v>0</v>
      </c>
      <c r="M55" s="19"/>
      <c r="N55" s="57"/>
      <c r="O55" s="58"/>
      <c r="P55" s="59"/>
      <c r="Q55" s="19"/>
      <c r="R55" s="19"/>
      <c r="S55" s="19"/>
      <c r="T55" s="19"/>
      <c r="U55" s="19"/>
      <c r="V55" s="19"/>
    </row>
    <row r="56" spans="1:22" s="27" customFormat="1" ht="16" x14ac:dyDescent="0.15">
      <c r="A56" s="19"/>
      <c r="B56" s="34" t="s">
        <v>113</v>
      </c>
      <c r="C56" s="23"/>
      <c r="D56" s="23"/>
      <c r="E56" s="23"/>
      <c r="F56" s="23"/>
      <c r="G56" s="19"/>
      <c r="H56" s="22" t="s">
        <v>114</v>
      </c>
      <c r="I56" s="23"/>
      <c r="J56" s="23"/>
      <c r="K56" s="24"/>
      <c r="L56" s="25">
        <f t="shared" si="0"/>
        <v>0</v>
      </c>
      <c r="M56" s="19"/>
      <c r="N56" s="57"/>
      <c r="O56" s="58"/>
      <c r="P56" s="59"/>
      <c r="Q56" s="19"/>
      <c r="R56" s="19"/>
      <c r="S56" s="19"/>
      <c r="T56" s="19"/>
      <c r="U56" s="19"/>
      <c r="V56" s="19"/>
    </row>
    <row r="57" spans="1:22" s="27" customFormat="1" ht="16" x14ac:dyDescent="0.15">
      <c r="A57" s="19"/>
      <c r="B57" s="34" t="s">
        <v>115</v>
      </c>
      <c r="C57" s="23"/>
      <c r="D57" s="23"/>
      <c r="E57" s="23"/>
      <c r="F57" s="23"/>
      <c r="G57" s="19"/>
      <c r="H57" s="22" t="s">
        <v>116</v>
      </c>
      <c r="I57" s="23"/>
      <c r="J57" s="23"/>
      <c r="K57" s="24"/>
      <c r="L57" s="25">
        <f t="shared" si="0"/>
        <v>0</v>
      </c>
      <c r="M57" s="19"/>
      <c r="N57" s="57"/>
      <c r="O57" s="58"/>
      <c r="P57" s="59"/>
      <c r="Q57" s="19"/>
      <c r="R57" s="19"/>
      <c r="S57" s="19"/>
      <c r="T57" s="19"/>
      <c r="U57" s="19"/>
      <c r="V57" s="19"/>
    </row>
    <row r="58" spans="1:22" s="27" customFormat="1" ht="16" x14ac:dyDescent="0.15">
      <c r="A58" s="19"/>
      <c r="B58" s="34" t="s">
        <v>117</v>
      </c>
      <c r="C58" s="23"/>
      <c r="D58" s="23"/>
      <c r="E58" s="23"/>
      <c r="F58" s="23"/>
      <c r="G58" s="19"/>
      <c r="H58" s="22" t="s">
        <v>118</v>
      </c>
      <c r="I58" s="23"/>
      <c r="J58" s="23"/>
      <c r="K58" s="24"/>
      <c r="L58" s="25">
        <f t="shared" si="0"/>
        <v>0</v>
      </c>
      <c r="M58" s="19"/>
      <c r="N58" s="57"/>
      <c r="O58" s="58"/>
      <c r="P58" s="59"/>
      <c r="Q58" s="19"/>
      <c r="R58" s="19"/>
      <c r="S58" s="19"/>
      <c r="T58" s="19"/>
      <c r="U58" s="19"/>
      <c r="V58" s="19"/>
    </row>
    <row r="59" spans="1:22" s="27" customFormat="1" ht="16" x14ac:dyDescent="0.15">
      <c r="A59" s="19"/>
      <c r="B59" s="34" t="s">
        <v>119</v>
      </c>
      <c r="C59" s="23"/>
      <c r="D59" s="23"/>
      <c r="E59" s="23"/>
      <c r="F59" s="23"/>
      <c r="G59" s="19"/>
      <c r="H59" s="22" t="s">
        <v>120</v>
      </c>
      <c r="I59" s="23"/>
      <c r="J59" s="23"/>
      <c r="K59" s="24"/>
      <c r="L59" s="25">
        <f t="shared" si="0"/>
        <v>0</v>
      </c>
      <c r="M59" s="19"/>
      <c r="N59" s="57"/>
      <c r="O59" s="58"/>
      <c r="P59" s="59"/>
      <c r="Q59" s="19"/>
      <c r="R59" s="19"/>
      <c r="S59" s="19"/>
      <c r="T59" s="19"/>
      <c r="U59" s="19"/>
      <c r="V59" s="19"/>
    </row>
    <row r="60" spans="1:22" s="27" customFormat="1" ht="16" x14ac:dyDescent="0.15">
      <c r="A60" s="19"/>
      <c r="B60" s="34" t="s">
        <v>121</v>
      </c>
      <c r="C60" s="23"/>
      <c r="D60" s="23"/>
      <c r="E60" s="23"/>
      <c r="F60" s="23"/>
      <c r="G60" s="19"/>
      <c r="H60" s="22" t="s">
        <v>122</v>
      </c>
      <c r="I60" s="23"/>
      <c r="J60" s="23"/>
      <c r="K60" s="24"/>
      <c r="L60" s="25">
        <f t="shared" si="0"/>
        <v>0</v>
      </c>
      <c r="M60" s="19"/>
      <c r="N60" s="57"/>
      <c r="O60" s="58"/>
      <c r="P60" s="59"/>
      <c r="Q60" s="19"/>
      <c r="R60" s="19"/>
      <c r="S60" s="19"/>
      <c r="T60" s="19"/>
      <c r="U60" s="19"/>
      <c r="V60" s="19"/>
    </row>
    <row r="61" spans="1:22" s="27" customFormat="1" ht="16" x14ac:dyDescent="0.15">
      <c r="A61" s="19"/>
      <c r="B61" s="34" t="s">
        <v>123</v>
      </c>
      <c r="C61" s="23"/>
      <c r="D61" s="23"/>
      <c r="E61" s="23"/>
      <c r="F61" s="23"/>
      <c r="G61" s="19"/>
      <c r="H61" s="22" t="s">
        <v>124</v>
      </c>
      <c r="I61" s="23"/>
      <c r="J61" s="23"/>
      <c r="K61" s="24"/>
      <c r="L61" s="25">
        <f t="shared" si="0"/>
        <v>0</v>
      </c>
      <c r="M61" s="19"/>
      <c r="N61" s="57"/>
      <c r="O61" s="58"/>
      <c r="P61" s="59"/>
      <c r="Q61" s="19"/>
      <c r="R61" s="19"/>
      <c r="S61" s="19"/>
      <c r="T61" s="19"/>
      <c r="U61" s="19"/>
      <c r="V61" s="19"/>
    </row>
    <row r="62" spans="1:22" s="27" customFormat="1" ht="16" x14ac:dyDescent="0.15">
      <c r="A62" s="19"/>
      <c r="B62" s="34" t="s">
        <v>125</v>
      </c>
      <c r="C62" s="23"/>
      <c r="D62" s="23"/>
      <c r="E62" s="23"/>
      <c r="F62" s="23"/>
      <c r="G62" s="19"/>
      <c r="H62" s="22" t="s">
        <v>126</v>
      </c>
      <c r="I62" s="23"/>
      <c r="J62" s="23"/>
      <c r="K62" s="24"/>
      <c r="L62" s="25">
        <f t="shared" si="0"/>
        <v>0</v>
      </c>
      <c r="M62" s="19"/>
      <c r="N62" s="57"/>
      <c r="O62" s="58"/>
      <c r="P62" s="59"/>
      <c r="Q62" s="19"/>
      <c r="R62" s="19"/>
      <c r="S62" s="19"/>
      <c r="T62" s="19"/>
      <c r="U62" s="19"/>
      <c r="V62" s="19"/>
    </row>
    <row r="63" spans="1:22" s="27" customFormat="1" ht="17" thickBot="1" x14ac:dyDescent="0.2">
      <c r="A63" s="19"/>
      <c r="B63" s="34" t="s">
        <v>127</v>
      </c>
      <c r="C63" s="23"/>
      <c r="D63" s="23"/>
      <c r="E63" s="23"/>
      <c r="F63" s="23"/>
      <c r="G63" s="19"/>
      <c r="H63" s="38" t="s">
        <v>128</v>
      </c>
      <c r="I63" s="39">
        <f>SUM(I13:I62)</f>
        <v>911000</v>
      </c>
      <c r="J63" s="39">
        <f>SUM(J13:J62)</f>
        <v>690000</v>
      </c>
      <c r="K63" s="54"/>
      <c r="L63" s="39">
        <f>SUM(L13:L62)</f>
        <v>1288000</v>
      </c>
      <c r="M63" s="19"/>
      <c r="N63" s="60"/>
      <c r="O63" s="61"/>
      <c r="P63" s="62"/>
      <c r="Q63" s="19"/>
      <c r="R63" s="19"/>
      <c r="S63" s="19"/>
      <c r="T63" s="19"/>
      <c r="U63" s="19"/>
      <c r="V63" s="19"/>
    </row>
    <row r="64" spans="1:22" s="27" customFormat="1" ht="16" x14ac:dyDescent="0.15">
      <c r="A64" s="19"/>
      <c r="B64" s="34" t="s">
        <v>129</v>
      </c>
      <c r="C64" s="23"/>
      <c r="D64" s="23"/>
      <c r="E64" s="23"/>
      <c r="F64" s="23"/>
      <c r="G64" s="19"/>
      <c r="H64" s="19"/>
      <c r="I64" s="40"/>
      <c r="J64" s="40"/>
      <c r="K64" s="41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s="27" customFormat="1" ht="16" x14ac:dyDescent="0.15">
      <c r="A65" s="19"/>
      <c r="B65" s="34" t="s">
        <v>130</v>
      </c>
      <c r="C65" s="23"/>
      <c r="D65" s="23"/>
      <c r="E65" s="23"/>
      <c r="F65" s="23"/>
      <c r="G65" s="19"/>
      <c r="H65" s="19"/>
      <c r="I65" s="40"/>
      <c r="J65" s="40"/>
      <c r="K65" s="41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s="27" customFormat="1" ht="16" x14ac:dyDescent="0.15">
      <c r="A66" s="19"/>
      <c r="B66" s="34" t="s">
        <v>131</v>
      </c>
      <c r="C66" s="23"/>
      <c r="D66" s="23"/>
      <c r="E66" s="23"/>
      <c r="F66" s="23"/>
      <c r="G66" s="19"/>
      <c r="H66" s="19"/>
      <c r="I66" s="40"/>
      <c r="J66" s="40"/>
      <c r="K66" s="41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s="27" customFormat="1" ht="16" x14ac:dyDescent="0.15">
      <c r="A67" s="19"/>
      <c r="B67" s="34" t="s">
        <v>132</v>
      </c>
      <c r="C67" s="23"/>
      <c r="D67" s="23"/>
      <c r="E67" s="23"/>
      <c r="F67" s="23"/>
      <c r="G67" s="19"/>
      <c r="H67" s="19"/>
      <c r="I67" s="40"/>
      <c r="J67" s="40"/>
      <c r="K67" s="41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s="27" customFormat="1" ht="16" x14ac:dyDescent="0.15">
      <c r="A68" s="19"/>
      <c r="B68" s="34" t="s">
        <v>133</v>
      </c>
      <c r="C68" s="23"/>
      <c r="D68" s="23"/>
      <c r="E68" s="23"/>
      <c r="F68" s="23"/>
      <c r="G68" s="19"/>
      <c r="H68" s="19"/>
      <c r="I68" s="40"/>
      <c r="J68" s="40"/>
      <c r="K68" s="41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s="27" customFormat="1" ht="16" x14ac:dyDescent="0.15">
      <c r="A69" s="19"/>
      <c r="B69" s="34" t="s">
        <v>134</v>
      </c>
      <c r="C69" s="23"/>
      <c r="D69" s="23"/>
      <c r="E69" s="23"/>
      <c r="F69" s="23"/>
      <c r="G69" s="19"/>
      <c r="H69" s="19"/>
      <c r="I69" s="40"/>
      <c r="J69" s="40"/>
      <c r="K69" s="41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s="27" customFormat="1" ht="16" x14ac:dyDescent="0.15">
      <c r="A70" s="19"/>
      <c r="B70" s="34" t="s">
        <v>135</v>
      </c>
      <c r="C70" s="23"/>
      <c r="D70" s="23"/>
      <c r="E70" s="23"/>
      <c r="F70" s="23"/>
      <c r="G70" s="19"/>
      <c r="H70" s="19"/>
      <c r="I70" s="19"/>
      <c r="J70" s="19"/>
      <c r="K70" s="41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s="27" customFormat="1" ht="16" x14ac:dyDescent="0.15">
      <c r="A71" s="19"/>
      <c r="B71" s="34" t="s">
        <v>136</v>
      </c>
      <c r="C71" s="23"/>
      <c r="D71" s="23"/>
      <c r="E71" s="23"/>
      <c r="F71" s="23"/>
      <c r="G71" s="19"/>
      <c r="H71" s="19"/>
      <c r="I71" s="19"/>
      <c r="J71" s="19"/>
      <c r="K71" s="41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s="27" customFormat="1" ht="16" x14ac:dyDescent="0.15">
      <c r="A72" s="19"/>
      <c r="B72" s="34" t="s">
        <v>137</v>
      </c>
      <c r="C72" s="23"/>
      <c r="D72" s="23"/>
      <c r="E72" s="23"/>
      <c r="F72" s="23"/>
      <c r="G72" s="19"/>
      <c r="H72" s="19"/>
      <c r="I72" s="19"/>
      <c r="J72" s="19"/>
      <c r="K72" s="41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s="27" customFormat="1" ht="16" x14ac:dyDescent="0.15">
      <c r="A73" s="19"/>
      <c r="B73" s="34" t="s">
        <v>138</v>
      </c>
      <c r="C73" s="23"/>
      <c r="D73" s="23"/>
      <c r="E73" s="23"/>
      <c r="F73" s="23"/>
      <c r="G73" s="19"/>
      <c r="H73" s="19"/>
      <c r="I73" s="19"/>
      <c r="J73" s="19"/>
      <c r="K73" s="41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s="27" customFormat="1" ht="16" x14ac:dyDescent="0.15">
      <c r="A74" s="19"/>
      <c r="B74" s="34" t="s">
        <v>139</v>
      </c>
      <c r="C74" s="23"/>
      <c r="D74" s="23"/>
      <c r="E74" s="23"/>
      <c r="F74" s="23"/>
      <c r="G74" s="19"/>
      <c r="H74" s="19"/>
      <c r="I74" s="19"/>
      <c r="J74" s="19"/>
      <c r="K74" s="41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s="27" customFormat="1" ht="16" x14ac:dyDescent="0.15">
      <c r="A75" s="19"/>
      <c r="B75" s="34" t="s">
        <v>140</v>
      </c>
      <c r="C75" s="23"/>
      <c r="D75" s="23"/>
      <c r="E75" s="23"/>
      <c r="F75" s="23"/>
      <c r="G75" s="19"/>
      <c r="H75" s="19"/>
      <c r="I75" s="19"/>
      <c r="J75" s="19"/>
      <c r="K75" s="41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s="27" customFormat="1" ht="16" x14ac:dyDescent="0.15">
      <c r="A76" s="19"/>
      <c r="B76" s="34" t="s">
        <v>141</v>
      </c>
      <c r="C76" s="23"/>
      <c r="D76" s="23"/>
      <c r="E76" s="23"/>
      <c r="F76" s="23"/>
      <c r="G76" s="19"/>
      <c r="H76" s="19"/>
      <c r="I76" s="19"/>
      <c r="J76" s="19"/>
      <c r="K76" s="41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s="27" customFormat="1" ht="16" x14ac:dyDescent="0.15">
      <c r="A77" s="19"/>
      <c r="B77" s="34" t="s">
        <v>142</v>
      </c>
      <c r="C77" s="23"/>
      <c r="D77" s="23"/>
      <c r="E77" s="23"/>
      <c r="F77" s="23"/>
      <c r="G77" s="19"/>
      <c r="H77" s="19"/>
      <c r="I77" s="19"/>
      <c r="J77" s="19"/>
      <c r="K77" s="41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s="27" customFormat="1" ht="16" x14ac:dyDescent="0.15">
      <c r="A78" s="19"/>
      <c r="B78" s="34" t="s">
        <v>143</v>
      </c>
      <c r="C78" s="23"/>
      <c r="D78" s="23"/>
      <c r="E78" s="23"/>
      <c r="F78" s="23"/>
      <c r="G78" s="19"/>
      <c r="H78" s="19"/>
      <c r="I78" s="19"/>
      <c r="J78" s="19"/>
      <c r="K78" s="41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s="27" customFormat="1" ht="16" x14ac:dyDescent="0.15">
      <c r="A79" s="19"/>
      <c r="B79" s="34" t="s">
        <v>144</v>
      </c>
      <c r="C79" s="23"/>
      <c r="D79" s="23"/>
      <c r="E79" s="23"/>
      <c r="F79" s="23"/>
      <c r="G79" s="19"/>
      <c r="H79" s="19"/>
      <c r="I79" s="19"/>
      <c r="J79" s="19"/>
      <c r="K79" s="41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s="27" customFormat="1" ht="16" x14ac:dyDescent="0.15">
      <c r="A80" s="19"/>
      <c r="B80" s="34" t="s">
        <v>145</v>
      </c>
      <c r="C80" s="23"/>
      <c r="D80" s="23"/>
      <c r="E80" s="23"/>
      <c r="F80" s="23"/>
      <c r="G80" s="19"/>
      <c r="H80" s="19"/>
      <c r="I80" s="19"/>
      <c r="J80" s="19"/>
      <c r="K80" s="41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s="27" customFormat="1" ht="16" x14ac:dyDescent="0.15">
      <c r="A81" s="19"/>
      <c r="B81" s="34" t="s">
        <v>146</v>
      </c>
      <c r="C81" s="23"/>
      <c r="D81" s="23"/>
      <c r="E81" s="23"/>
      <c r="F81" s="23"/>
      <c r="G81" s="19"/>
      <c r="H81" s="19"/>
      <c r="I81" s="19"/>
      <c r="J81" s="19"/>
      <c r="K81" s="41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2" s="27" customFormat="1" ht="16" x14ac:dyDescent="0.15">
      <c r="A82" s="19"/>
      <c r="B82" s="34" t="s">
        <v>147</v>
      </c>
      <c r="C82" s="23"/>
      <c r="D82" s="23"/>
      <c r="E82" s="23"/>
      <c r="F82" s="23"/>
      <c r="G82" s="19"/>
      <c r="H82" s="19"/>
      <c r="I82" s="19"/>
      <c r="J82" s="19"/>
      <c r="K82" s="41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2" s="27" customFormat="1" ht="16" x14ac:dyDescent="0.15">
      <c r="A83" s="19"/>
      <c r="B83" s="34" t="s">
        <v>148</v>
      </c>
      <c r="C83" s="23"/>
      <c r="D83" s="23"/>
      <c r="E83" s="23"/>
      <c r="F83" s="23"/>
      <c r="G83" s="19"/>
      <c r="H83" s="19"/>
      <c r="I83" s="19"/>
      <c r="J83" s="19"/>
      <c r="K83" s="41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2" s="27" customFormat="1" ht="16" x14ac:dyDescent="0.15">
      <c r="A84" s="19"/>
      <c r="B84" s="34" t="s">
        <v>149</v>
      </c>
      <c r="C84" s="23"/>
      <c r="D84" s="23"/>
      <c r="E84" s="23"/>
      <c r="F84" s="23"/>
      <c r="G84" s="19"/>
      <c r="H84" s="19"/>
      <c r="I84" s="19"/>
      <c r="J84" s="19"/>
      <c r="K84" s="41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s="27" customFormat="1" ht="16" x14ac:dyDescent="0.15">
      <c r="A85" s="19"/>
      <c r="B85" s="34" t="s">
        <v>150</v>
      </c>
      <c r="C85" s="23"/>
      <c r="D85" s="23"/>
      <c r="E85" s="23"/>
      <c r="F85" s="23"/>
      <c r="G85" s="19"/>
      <c r="H85" s="19"/>
      <c r="I85" s="19"/>
      <c r="J85" s="19"/>
      <c r="K85" s="41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s="27" customFormat="1" ht="16" x14ac:dyDescent="0.15">
      <c r="A86" s="19"/>
      <c r="B86" s="34" t="s">
        <v>151</v>
      </c>
      <c r="C86" s="23"/>
      <c r="D86" s="23"/>
      <c r="E86" s="23"/>
      <c r="F86" s="23"/>
      <c r="G86" s="19"/>
      <c r="H86" s="19"/>
      <c r="I86" s="19"/>
      <c r="J86" s="19"/>
      <c r="K86" s="41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s="27" customFormat="1" ht="16" x14ac:dyDescent="0.15">
      <c r="A87" s="19"/>
      <c r="B87" s="34" t="s">
        <v>152</v>
      </c>
      <c r="C87" s="23"/>
      <c r="D87" s="23"/>
      <c r="E87" s="23"/>
      <c r="F87" s="23"/>
      <c r="G87" s="19"/>
      <c r="H87" s="19"/>
      <c r="I87" s="19"/>
      <c r="J87" s="19"/>
      <c r="K87" s="41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s="27" customFormat="1" ht="16" x14ac:dyDescent="0.15">
      <c r="A88" s="19"/>
      <c r="B88" s="34" t="s">
        <v>153</v>
      </c>
      <c r="C88" s="23"/>
      <c r="D88" s="23"/>
      <c r="E88" s="23"/>
      <c r="F88" s="23"/>
      <c r="G88" s="19"/>
      <c r="H88" s="19"/>
      <c r="I88" s="19"/>
      <c r="J88" s="19"/>
      <c r="K88" s="41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1:22" s="27" customFormat="1" ht="16" x14ac:dyDescent="0.15">
      <c r="A89" s="19"/>
      <c r="B89" s="34" t="s">
        <v>154</v>
      </c>
      <c r="C89" s="23"/>
      <c r="D89" s="23"/>
      <c r="E89" s="23"/>
      <c r="F89" s="23"/>
      <c r="G89" s="19"/>
      <c r="H89" s="19"/>
      <c r="I89" s="19"/>
      <c r="J89" s="19"/>
      <c r="K89" s="41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</row>
    <row r="90" spans="1:22" s="27" customFormat="1" ht="16" x14ac:dyDescent="0.15">
      <c r="A90" s="19"/>
      <c r="B90" s="34" t="s">
        <v>155</v>
      </c>
      <c r="C90" s="23"/>
      <c r="D90" s="23"/>
      <c r="E90" s="23"/>
      <c r="F90" s="23"/>
      <c r="G90" s="19"/>
      <c r="H90" s="19"/>
      <c r="I90" s="19"/>
      <c r="J90" s="19"/>
      <c r="K90" s="41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1:22" s="27" customFormat="1" ht="16" x14ac:dyDescent="0.15">
      <c r="A91" s="19"/>
      <c r="B91" s="34" t="s">
        <v>156</v>
      </c>
      <c r="C91" s="23"/>
      <c r="D91" s="23"/>
      <c r="E91" s="23"/>
      <c r="F91" s="23"/>
      <c r="G91" s="19"/>
      <c r="H91" s="19"/>
      <c r="I91" s="19"/>
      <c r="J91" s="19"/>
      <c r="K91" s="41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1:22" s="27" customFormat="1" ht="16" x14ac:dyDescent="0.15">
      <c r="A92" s="19"/>
      <c r="B92" s="34" t="s">
        <v>157</v>
      </c>
      <c r="C92" s="23"/>
      <c r="D92" s="23"/>
      <c r="E92" s="23"/>
      <c r="F92" s="23"/>
      <c r="G92" s="19"/>
      <c r="H92" s="19"/>
      <c r="I92" s="19"/>
      <c r="J92" s="19"/>
      <c r="K92" s="41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s="27" customFormat="1" ht="16" x14ac:dyDescent="0.15">
      <c r="A93" s="19"/>
      <c r="B93" s="34" t="s">
        <v>158</v>
      </c>
      <c r="C93" s="23"/>
      <c r="D93" s="23"/>
      <c r="E93" s="23"/>
      <c r="F93" s="23"/>
      <c r="G93" s="19"/>
      <c r="H93" s="19"/>
      <c r="I93" s="19"/>
      <c r="J93" s="19"/>
      <c r="K93" s="41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1:22" s="27" customFormat="1" ht="16" x14ac:dyDescent="0.15">
      <c r="A94" s="19"/>
      <c r="B94" s="34" t="s">
        <v>159</v>
      </c>
      <c r="C94" s="23"/>
      <c r="D94" s="23"/>
      <c r="E94" s="23"/>
      <c r="F94" s="23"/>
      <c r="G94" s="19"/>
      <c r="H94" s="19"/>
      <c r="I94" s="19"/>
      <c r="J94" s="19"/>
      <c r="K94" s="41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1:22" s="27" customFormat="1" ht="16" x14ac:dyDescent="0.15">
      <c r="A95" s="19"/>
      <c r="B95" s="34" t="s">
        <v>160</v>
      </c>
      <c r="C95" s="23"/>
      <c r="D95" s="23"/>
      <c r="E95" s="23"/>
      <c r="F95" s="23"/>
      <c r="G95" s="19"/>
      <c r="H95" s="19"/>
      <c r="I95" s="19"/>
      <c r="J95" s="19"/>
      <c r="K95" s="41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1:22" s="27" customFormat="1" ht="16" x14ac:dyDescent="0.15">
      <c r="A96" s="19"/>
      <c r="B96" s="34" t="s">
        <v>161</v>
      </c>
      <c r="C96" s="23"/>
      <c r="D96" s="23"/>
      <c r="E96" s="23"/>
      <c r="F96" s="23"/>
      <c r="G96" s="19"/>
      <c r="H96" s="19"/>
      <c r="I96" s="19"/>
      <c r="J96" s="19"/>
      <c r="K96" s="41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1:22" s="27" customFormat="1" ht="16" x14ac:dyDescent="0.15">
      <c r="A97" s="19"/>
      <c r="B97" s="34" t="s">
        <v>162</v>
      </c>
      <c r="C97" s="23"/>
      <c r="D97" s="23"/>
      <c r="E97" s="23"/>
      <c r="F97" s="23"/>
      <c r="G97" s="19"/>
      <c r="H97" s="19"/>
      <c r="I97" s="19"/>
      <c r="J97" s="19"/>
      <c r="K97" s="41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1:22" s="27" customFormat="1" ht="16" x14ac:dyDescent="0.15">
      <c r="A98" s="19"/>
      <c r="B98" s="34" t="s">
        <v>163</v>
      </c>
      <c r="C98" s="23"/>
      <c r="D98" s="23"/>
      <c r="E98" s="23"/>
      <c r="F98" s="23"/>
      <c r="G98" s="19"/>
      <c r="H98" s="19"/>
      <c r="I98" s="19"/>
      <c r="J98" s="19"/>
      <c r="K98" s="41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1:22" s="27" customFormat="1" ht="16" x14ac:dyDescent="0.15">
      <c r="A99" s="19"/>
      <c r="B99" s="34" t="s">
        <v>164</v>
      </c>
      <c r="C99" s="23"/>
      <c r="D99" s="23"/>
      <c r="E99" s="23"/>
      <c r="F99" s="23"/>
      <c r="G99" s="19"/>
      <c r="H99" s="19"/>
      <c r="I99" s="19"/>
      <c r="J99" s="19"/>
      <c r="K99" s="41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1:22" s="27" customFormat="1" ht="16" x14ac:dyDescent="0.15">
      <c r="A100" s="19"/>
      <c r="B100" s="34" t="s">
        <v>165</v>
      </c>
      <c r="C100" s="23"/>
      <c r="D100" s="23"/>
      <c r="E100" s="23"/>
      <c r="F100" s="23"/>
      <c r="G100" s="19"/>
      <c r="H100" s="19"/>
      <c r="I100" s="19"/>
      <c r="J100" s="19"/>
      <c r="K100" s="41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s="27" customFormat="1" ht="16" x14ac:dyDescent="0.15">
      <c r="A101" s="19"/>
      <c r="B101" s="34" t="s">
        <v>166</v>
      </c>
      <c r="C101" s="23"/>
      <c r="D101" s="23"/>
      <c r="E101" s="23"/>
      <c r="F101" s="23"/>
      <c r="G101" s="19"/>
      <c r="H101" s="19"/>
      <c r="I101" s="19"/>
      <c r="J101" s="19"/>
      <c r="K101" s="41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s="27" customFormat="1" ht="16" x14ac:dyDescent="0.15">
      <c r="A102" s="19"/>
      <c r="B102" s="34" t="s">
        <v>167</v>
      </c>
      <c r="C102" s="23"/>
      <c r="D102" s="23"/>
      <c r="E102" s="23"/>
      <c r="F102" s="23"/>
      <c r="G102" s="19"/>
      <c r="H102" s="19"/>
      <c r="I102" s="19"/>
      <c r="J102" s="19"/>
      <c r="K102" s="41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1:22" s="27" customFormat="1" ht="16" x14ac:dyDescent="0.15">
      <c r="A103" s="19"/>
      <c r="B103" s="34" t="s">
        <v>168</v>
      </c>
      <c r="C103" s="23"/>
      <c r="D103" s="23"/>
      <c r="E103" s="23"/>
      <c r="F103" s="23"/>
      <c r="G103" s="19"/>
      <c r="H103" s="19"/>
      <c r="I103" s="19"/>
      <c r="J103" s="19"/>
      <c r="K103" s="41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1:22" s="27" customFormat="1" ht="16" x14ac:dyDescent="0.15">
      <c r="A104" s="19"/>
      <c r="B104" s="34" t="s">
        <v>169</v>
      </c>
      <c r="C104" s="23"/>
      <c r="D104" s="23"/>
      <c r="E104" s="23"/>
      <c r="F104" s="23"/>
      <c r="G104" s="19"/>
      <c r="H104" s="19"/>
      <c r="I104" s="19"/>
      <c r="J104" s="19"/>
      <c r="K104" s="41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2" s="27" customFormat="1" ht="16" x14ac:dyDescent="0.15">
      <c r="A105" s="19"/>
      <c r="B105" s="34" t="s">
        <v>170</v>
      </c>
      <c r="C105" s="23"/>
      <c r="D105" s="23"/>
      <c r="E105" s="23"/>
      <c r="F105" s="23"/>
      <c r="G105" s="19"/>
      <c r="H105" s="19"/>
      <c r="I105" s="19"/>
      <c r="J105" s="19"/>
      <c r="K105" s="41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2" s="27" customFormat="1" ht="16" x14ac:dyDescent="0.15">
      <c r="A106" s="19"/>
      <c r="B106" s="34" t="s">
        <v>171</v>
      </c>
      <c r="C106" s="23"/>
      <c r="D106" s="23"/>
      <c r="E106" s="23"/>
      <c r="F106" s="23"/>
      <c r="G106" s="19"/>
      <c r="H106" s="19"/>
      <c r="I106" s="19"/>
      <c r="J106" s="19"/>
      <c r="K106" s="41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2" s="27" customFormat="1" ht="16" x14ac:dyDescent="0.15">
      <c r="A107" s="19"/>
      <c r="B107" s="34" t="s">
        <v>172</v>
      </c>
      <c r="C107" s="23"/>
      <c r="D107" s="23"/>
      <c r="E107" s="23"/>
      <c r="F107" s="23"/>
      <c r="G107" s="19"/>
      <c r="H107" s="19"/>
      <c r="I107" s="19"/>
      <c r="J107" s="19"/>
      <c r="K107" s="41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1:22" s="27" customFormat="1" ht="16" x14ac:dyDescent="0.15">
      <c r="A108" s="19"/>
      <c r="B108" s="34" t="s">
        <v>173</v>
      </c>
      <c r="C108" s="23"/>
      <c r="D108" s="23"/>
      <c r="E108" s="23"/>
      <c r="F108" s="23"/>
      <c r="G108" s="19"/>
      <c r="H108" s="19"/>
      <c r="I108" s="19"/>
      <c r="J108" s="19"/>
      <c r="K108" s="41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1:22" s="27" customFormat="1" ht="16" x14ac:dyDescent="0.15">
      <c r="A109" s="19"/>
      <c r="B109" s="34" t="s">
        <v>174</v>
      </c>
      <c r="C109" s="23"/>
      <c r="D109" s="23"/>
      <c r="E109" s="23"/>
      <c r="F109" s="23"/>
      <c r="G109" s="19"/>
      <c r="H109" s="19"/>
      <c r="I109" s="19"/>
      <c r="J109" s="19"/>
      <c r="K109" s="41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1:22" s="27" customFormat="1" ht="16" x14ac:dyDescent="0.15">
      <c r="A110" s="19"/>
      <c r="B110" s="34" t="s">
        <v>175</v>
      </c>
      <c r="C110" s="23"/>
      <c r="D110" s="23"/>
      <c r="E110" s="23"/>
      <c r="F110" s="23"/>
      <c r="G110" s="19"/>
      <c r="H110" s="19"/>
      <c r="I110" s="19"/>
      <c r="J110" s="19"/>
      <c r="K110" s="41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1:22" s="27" customFormat="1" ht="16" x14ac:dyDescent="0.15">
      <c r="A111" s="19"/>
      <c r="B111" s="34" t="s">
        <v>176</v>
      </c>
      <c r="C111" s="23"/>
      <c r="D111" s="23"/>
      <c r="E111" s="23"/>
      <c r="F111" s="23"/>
      <c r="G111" s="19"/>
      <c r="H111" s="19"/>
      <c r="I111" s="19"/>
      <c r="J111" s="19"/>
      <c r="K111" s="41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1:22" s="27" customFormat="1" ht="16" x14ac:dyDescent="0.15">
      <c r="A112" s="19"/>
      <c r="B112" s="34" t="s">
        <v>177</v>
      </c>
      <c r="C112" s="23"/>
      <c r="D112" s="23"/>
      <c r="E112" s="23"/>
      <c r="F112" s="23"/>
      <c r="G112" s="19"/>
      <c r="H112" s="19"/>
      <c r="I112" s="19"/>
      <c r="J112" s="19"/>
      <c r="K112" s="41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s="27" customFormat="1" ht="16" x14ac:dyDescent="0.15">
      <c r="A113" s="19"/>
      <c r="B113" s="34" t="s">
        <v>178</v>
      </c>
      <c r="C113" s="23"/>
      <c r="D113" s="23"/>
      <c r="E113" s="23"/>
      <c r="F113" s="23"/>
      <c r="G113" s="19"/>
      <c r="H113" s="19"/>
      <c r="I113" s="19"/>
      <c r="J113" s="19"/>
      <c r="K113" s="41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s="27" customFormat="1" ht="16" x14ac:dyDescent="0.15">
      <c r="A114" s="19"/>
      <c r="B114" s="34" t="s">
        <v>179</v>
      </c>
      <c r="C114" s="23"/>
      <c r="D114" s="23"/>
      <c r="E114" s="23"/>
      <c r="F114" s="23"/>
      <c r="G114" s="19"/>
      <c r="H114" s="19"/>
      <c r="I114" s="19"/>
      <c r="J114" s="19"/>
      <c r="K114" s="41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s="27" customFormat="1" ht="16" x14ac:dyDescent="0.15">
      <c r="A115" s="19"/>
      <c r="B115" s="34" t="s">
        <v>180</v>
      </c>
      <c r="C115" s="23"/>
      <c r="D115" s="23"/>
      <c r="E115" s="23"/>
      <c r="F115" s="23"/>
      <c r="G115" s="19"/>
      <c r="H115" s="19"/>
      <c r="I115" s="19"/>
      <c r="J115" s="19"/>
      <c r="K115" s="41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s="27" customFormat="1" ht="15.75" customHeight="1" x14ac:dyDescent="0.15">
      <c r="A116" s="19"/>
      <c r="B116" s="42" t="s">
        <v>128</v>
      </c>
      <c r="C116" s="39">
        <f>SUM(C16:C115)</f>
        <v>732000</v>
      </c>
      <c r="D116" s="39">
        <f>SUM(D16:D115)</f>
        <v>627500</v>
      </c>
      <c r="E116" s="39">
        <f>SUM(E16:E115)</f>
        <v>749000</v>
      </c>
      <c r="F116" s="39">
        <f>SUM(F16:F115)</f>
        <v>633500</v>
      </c>
      <c r="G116" s="19"/>
      <c r="H116" s="19"/>
      <c r="I116" s="19"/>
      <c r="J116" s="19"/>
      <c r="K116" s="41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s="19" customFormat="1" ht="15.75" customHeight="1" x14ac:dyDescent="0.15">
      <c r="B117" s="43"/>
      <c r="C117" s="44"/>
      <c r="D117" s="44"/>
      <c r="E117" s="44"/>
      <c r="F117" s="44"/>
      <c r="K117" s="41"/>
    </row>
    <row r="118" spans="1:22" s="19" customFormat="1" ht="15.75" customHeight="1" x14ac:dyDescent="0.15">
      <c r="B118" s="43"/>
      <c r="C118" s="44"/>
      <c r="D118" s="44"/>
      <c r="E118" s="44"/>
      <c r="F118" s="44"/>
      <c r="K118" s="41"/>
    </row>
    <row r="119" spans="1:22" s="19" customFormat="1" ht="15.75" customHeight="1" x14ac:dyDescent="0.15">
      <c r="K119" s="41"/>
    </row>
    <row r="120" spans="1:22" s="27" customFormat="1" ht="0" hidden="1" customHeight="1" x14ac:dyDescent="0.15">
      <c r="A120" s="19"/>
      <c r="G120" s="19"/>
      <c r="K120" s="45"/>
      <c r="M120" s="19"/>
      <c r="Q120" s="19"/>
      <c r="R120" s="19"/>
      <c r="S120" s="19"/>
      <c r="T120" s="19"/>
      <c r="U120" s="19"/>
      <c r="V120" s="19"/>
    </row>
    <row r="121" spans="1:22" s="27" customFormat="1" ht="0" hidden="1" customHeight="1" x14ac:dyDescent="0.15">
      <c r="A121" s="19"/>
      <c r="G121" s="19"/>
      <c r="K121" s="45"/>
      <c r="M121" s="19"/>
      <c r="Q121" s="19"/>
      <c r="R121" s="19"/>
      <c r="S121" s="19"/>
      <c r="T121" s="19"/>
      <c r="U121" s="19"/>
      <c r="V121" s="19"/>
    </row>
    <row r="122" spans="1:22" s="19" customFormat="1" ht="15.75" customHeight="1" x14ac:dyDescent="0.15">
      <c r="K122" s="41"/>
    </row>
  </sheetData>
  <mergeCells count="28">
    <mergeCell ref="N32:P34"/>
    <mergeCell ref="N7:P7"/>
    <mergeCell ref="B10:F10"/>
    <mergeCell ref="H10:L10"/>
    <mergeCell ref="N10:P10"/>
    <mergeCell ref="N11:P11"/>
    <mergeCell ref="N29:O29"/>
    <mergeCell ref="R13:U13"/>
    <mergeCell ref="R14:U14"/>
    <mergeCell ref="N20:O20"/>
    <mergeCell ref="N22:P22"/>
    <mergeCell ref="N23:O23"/>
    <mergeCell ref="N25:P25"/>
    <mergeCell ref="N26:O26"/>
    <mergeCell ref="N28:P28"/>
    <mergeCell ref="N19:P19"/>
    <mergeCell ref="R26:U26"/>
    <mergeCell ref="R27:U29"/>
    <mergeCell ref="R43:S45"/>
    <mergeCell ref="T43:U45"/>
    <mergeCell ref="R10:U11"/>
    <mergeCell ref="R12:U12"/>
    <mergeCell ref="R16:U20"/>
    <mergeCell ref="R21:U23"/>
    <mergeCell ref="R24:U25"/>
    <mergeCell ref="R34:U36"/>
    <mergeCell ref="R37:U41"/>
    <mergeCell ref="R30:U33"/>
  </mergeCells>
  <conditionalFormatting sqref="C16:F116 I13:J63 L13:L63 O13:P17 P20 P23 P26 P29">
    <cfRule type="expression" dxfId="7" priority="1">
      <formula>$T$43="USD"</formula>
    </cfRule>
    <cfRule type="expression" dxfId="6" priority="2">
      <formula>$T$43="COL"</formula>
    </cfRule>
    <cfRule type="expression" dxfId="5" priority="3">
      <formula>$T$43="ZAR"</formula>
    </cfRule>
    <cfRule type="expression" dxfId="4" priority="4">
      <formula>$T$43="INR"</formula>
    </cfRule>
    <cfRule type="expression" dxfId="3" priority="5">
      <formula>$T$43="GBP"</formula>
    </cfRule>
    <cfRule type="expression" dxfId="2" priority="6">
      <formula>$T$43="NONE"</formula>
    </cfRule>
    <cfRule type="expression" dxfId="1" priority="7">
      <formula>$T$43="EUR"</formula>
    </cfRule>
    <cfRule type="expression" dxfId="0" priority="8">
      <formula>$T$43="AUD"</formula>
    </cfRule>
  </conditionalFormatting>
  <hyperlinks>
    <hyperlink ref="N7" r:id="rId1" xr:uid="{64FF8D8C-AF19-9E43-A17C-EED54A5553E2}"/>
  </hyperlinks>
  <pageMargins left="0.7" right="0.7" top="0.75" bottom="0.75" header="0.3" footer="0.3"/>
  <pageSetup orientation="portrait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BF3829-E0AC-774D-96C1-7EE3F4B46A8B}">
          <x14:formula1>
            <xm:f>'Currency List'!$A$1:$A$8</xm:f>
          </x14:formula1>
          <xm:sqref>T43:U45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4420F-E873-BD41-AA15-BC0197627749}">
  <dimension ref="A1:A8"/>
  <sheetViews>
    <sheetView workbookViewId="0">
      <selection activeCell="F26" sqref="F26"/>
    </sheetView>
  </sheetViews>
  <sheetFormatPr baseColWidth="10" defaultColWidth="13.5" defaultRowHeight="14" x14ac:dyDescent="0.15"/>
  <cols>
    <col min="1" max="16384" width="13.5" style="46"/>
  </cols>
  <sheetData>
    <row r="1" spans="1:1" x14ac:dyDescent="0.15">
      <c r="A1" s="46" t="s">
        <v>215</v>
      </c>
    </row>
    <row r="2" spans="1:1" x14ac:dyDescent="0.15">
      <c r="A2" s="47" t="s">
        <v>88</v>
      </c>
    </row>
    <row r="3" spans="1:1" x14ac:dyDescent="0.15">
      <c r="A3" s="48" t="s">
        <v>216</v>
      </c>
    </row>
    <row r="4" spans="1:1" x14ac:dyDescent="0.15">
      <c r="A4" s="49" t="s">
        <v>217</v>
      </c>
    </row>
    <row r="5" spans="1:1" x14ac:dyDescent="0.15">
      <c r="A5" s="50" t="s">
        <v>218</v>
      </c>
    </row>
    <row r="6" spans="1:1" x14ac:dyDescent="0.15">
      <c r="A6" s="51" t="s">
        <v>219</v>
      </c>
    </row>
    <row r="7" spans="1:1" x14ac:dyDescent="0.15">
      <c r="A7" s="52" t="s">
        <v>220</v>
      </c>
    </row>
    <row r="8" spans="1:1" x14ac:dyDescent="0.15">
      <c r="A8" s="53" t="s">
        <v>221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CBFDB300DF214090D71AE7F9E9E8D7" ma:contentTypeVersion="19" ma:contentTypeDescription="Crear nuevo documento." ma:contentTypeScope="" ma:versionID="d5b4d4e8204e6ec3b5631b8838e6f9ef">
  <xsd:schema xmlns:xsd="http://www.w3.org/2001/XMLSchema" xmlns:xs="http://www.w3.org/2001/XMLSchema" xmlns:p="http://schemas.microsoft.com/office/2006/metadata/properties" xmlns:ns2="54ad0d94-e1be-4717-960b-d67664d34d2e" xmlns:ns3="877aaf65-ca4d-4aaa-9119-0114995bcced" xmlns:ns4="http://schemas.microsoft.com/sharepoint/v4" targetNamespace="http://schemas.microsoft.com/office/2006/metadata/properties" ma:root="true" ma:fieldsID="8e4bdfc2befd273b3de2908a8f02e296" ns2:_="" ns3:_="" ns4:_="">
    <xsd:import namespace="54ad0d94-e1be-4717-960b-d67664d34d2e"/>
    <xsd:import namespace="877aaf65-ca4d-4aaa-9119-0114995bcce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4:IconOverlay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d0d94-e1be-4717-960b-d67664d34d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586b45ab-67fb-468f-b5ea-814ce7838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aaf65-ca4d-4aaa-9119-0114995bcce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_dlc_DocId" ma:index="22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3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3e6e2ced-ed32-4776-972b-5de050f260fb}" ma:internalName="TaxCatchAll" ma:showField="CatchAllData" ma:web="877aaf65-ca4d-4aaa-9119-0114995bcc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877aaf65-ca4d-4aaa-9119-0114995bcced" xsi:nil="true"/>
    <lcf76f155ced4ddcb4097134ff3c332f xmlns="54ad0d94-e1be-4717-960b-d67664d34d2e">
      <Terms xmlns="http://schemas.microsoft.com/office/infopath/2007/PartnerControls"/>
    </lcf76f155ced4ddcb4097134ff3c332f>
    <SharedWithUsers xmlns="877aaf65-ca4d-4aaa-9119-0114995bcced">
      <UserInfo>
        <DisplayName>Jason Murray</DisplayName>
        <AccountId>199</AccountId>
        <AccountType/>
      </UserInfo>
    </SharedWithUsers>
    <_Flow_SignoffStatus xmlns="54ad0d94-e1be-4717-960b-d67664d34d2e" xsi:nil="true"/>
  </documentManagement>
</p:properties>
</file>

<file path=customXml/itemProps1.xml><?xml version="1.0" encoding="utf-8"?>
<ds:datastoreItem xmlns:ds="http://schemas.openxmlformats.org/officeDocument/2006/customXml" ds:itemID="{0C1D1BC7-B935-470D-8AEA-70CE46F11D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BFAFA8-C005-4E4C-A6D4-EA10F70181F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000B85A-400A-4F17-BFB5-D63AB6667DFB}"/>
</file>

<file path=customXml/itemProps4.xml><?xml version="1.0" encoding="utf-8"?>
<ds:datastoreItem xmlns:ds="http://schemas.openxmlformats.org/officeDocument/2006/customXml" ds:itemID="{3A961D53-A10B-421E-AFD1-74C7657B0B9B}">
  <ds:schemaRefs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877aaf65-ca4d-4aaa-9119-0114995bcc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54ad0d94-e1be-4717-960b-d67664d34d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Pipeline Tool</vt:lpstr>
      <vt:lpstr>Pipeline Tool Example</vt:lpstr>
      <vt:lpstr>Currency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JDoerr</dc:creator>
  <cp:keywords/>
  <dc:description/>
  <cp:lastModifiedBy>Martin Lieberman</cp:lastModifiedBy>
  <cp:revision/>
  <dcterms:created xsi:type="dcterms:W3CDTF">2021-08-26T05:26:21Z</dcterms:created>
  <dcterms:modified xsi:type="dcterms:W3CDTF">2023-06-08T19:20:19Z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0x010100C6CBFDB300DF214090D71AE7F9E9E8D7</vt:lpwstr>
  </property>
  <property fmtid="{D5CDD505-2E9C-101B-9397-08002B2CF9AE}" pid="3" name="MediaServiceImageTags">
    <vt:lpwstr/>
  </property>
</Properties>
</file>